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f11\d\budget_c\Budget_2024\Бюджет 2024\План сметка РИМ 2024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Лист1!$19:$19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59" i="1"/>
  <c r="F45" i="1"/>
  <c r="B94" i="1"/>
  <c r="D87" i="1"/>
  <c r="D84" i="1"/>
  <c r="D81" i="1"/>
  <c r="D70" i="1"/>
  <c r="D65" i="1"/>
  <c r="D59" i="1"/>
  <c r="D55" i="1"/>
  <c r="D45" i="1"/>
  <c r="F30" i="1"/>
  <c r="D30" i="1"/>
  <c r="F92" i="1" l="1"/>
  <c r="D92" i="1"/>
  <c r="F94" i="1" l="1"/>
</calcChain>
</file>

<file path=xl/sharedStrings.xml><?xml version="1.0" encoding="utf-8"?>
<sst xmlns="http://schemas.openxmlformats.org/spreadsheetml/2006/main" count="113" uniqueCount="113">
  <si>
    <t>ПЛАН-СМЕТКА</t>
  </si>
  <si>
    <t xml:space="preserve">ПО ЧЛ. 12, АЛ. 10 ОТ ЗАКОНА ЗА КУЛТУРНОТО НАСЛЕДСТВО   </t>
  </si>
  <si>
    <t>ЗА 2024 Г.</t>
  </si>
  <si>
    <t>ОБЕКТ</t>
  </si>
  <si>
    <t>ПРИХОД В ЛВ.</t>
  </si>
  <si>
    <t>КОНСЕРВАЦИОННО - РЕСТАВРАЦИОННИ ДЕЙНОСТИ</t>
  </si>
  <si>
    <t>СУМА</t>
  </si>
  <si>
    <t>ДЕЙНОСТИ ПО ОПАЗВАНЕ И ПОПУЛЯРИЗИРАНЕ</t>
  </si>
  <si>
    <t xml:space="preserve">СУМА </t>
  </si>
  <si>
    <t>Обезопасяване на необитаема опасна постройка</t>
  </si>
  <si>
    <t xml:space="preserve">Укрепване на подпорни зидове по пешеходните алеи                                                   </t>
  </si>
  <si>
    <t>Ремонт на сервизния път</t>
  </si>
  <si>
    <t xml:space="preserve"> Почистване на каменни настилки в Патриаршеския комплекс</t>
  </si>
  <si>
    <t xml:space="preserve"> Обезопасяване на подхода към Патриаршеския комплекс         </t>
  </si>
  <si>
    <t>Ликвидиране на свлачище на източния склон на АМР</t>
  </si>
  <si>
    <t>Възстановяване на повредена от свлачище метална ограда на АМР на източния склон на хълма</t>
  </si>
  <si>
    <t>Проектиране на подход и вход в АМР през „Френкхисарската порта“</t>
  </si>
  <si>
    <t>Проектиране на водоснабдителна система в АМР</t>
  </si>
  <si>
    <t>Частичен ремонт на компроментирана част от покрив на Патриаршеска църква и звънарна</t>
  </si>
  <si>
    <t>Обновяване на информационни и предупредителни табели</t>
  </si>
  <si>
    <t>Отпечатване на листовки с препоръки за безопасно посещение в АМР</t>
  </si>
  <si>
    <t>АМР "ЦАРЕВЕЦ"</t>
  </si>
  <si>
    <t>МУЗЕЙ “САРАФКИНА КЪЩА”</t>
  </si>
  <si>
    <t xml:space="preserve">Изолиране от влага на етажите, намиращи се под уличното ниво                                                  </t>
  </si>
  <si>
    <t xml:space="preserve">Ремонт на тоалетни                  </t>
  </si>
  <si>
    <t xml:space="preserve">Довършване ремонт на южното крило на затворническите работилници, в които се помещават ателиета на ЛКР -“Хартия”, ”Тъкани”, ”Оръжия”, “Керамика”, тоалетна и дестилационна                                </t>
  </si>
  <si>
    <t xml:space="preserve">Частична подмяна на керемиди сграда “Затвор”                                     </t>
  </si>
  <si>
    <t>Боядисване на фасада 450 кв. м. и изграждане на лек противослънчев навес за защита на фондовите помещения от пряка светлина</t>
  </si>
  <si>
    <t>МУЗЕЙ “НОВА ИСТОРИЯ”</t>
  </si>
  <si>
    <t xml:space="preserve">Частична подмяна на покрив и изолиране на влага към фондохранилища, оборудване на експозиционните помещения със системи и експозиционна мебел           </t>
  </si>
  <si>
    <t>МУЗЕЙ “ВУС“</t>
  </si>
  <si>
    <t>Подновяване на специалното експозиционно осветление зала Християнско изкуство</t>
  </si>
  <si>
    <t>Подновяване на специалното експозиционно осветление зала Възраждане</t>
  </si>
  <si>
    <t>Подновяване на специалното експозиционно осветление зала Учредително събрание</t>
  </si>
  <si>
    <t>Фолиране и обезопасяване на прозорци</t>
  </si>
  <si>
    <t>Ремонт на повредена експозиционна мебел</t>
  </si>
  <si>
    <t>„СВ. СВ. ПЕТЪР И ПАВЕЛ”</t>
  </si>
  <si>
    <t xml:space="preserve">Подмяна на амортизирани паркови осветителни тела                                  </t>
  </si>
  <si>
    <t xml:space="preserve">Ремонт на ВиК инсталация                    </t>
  </si>
  <si>
    <t>Препокриване на оградни зидове</t>
  </si>
  <si>
    <t>„СВ. АРХАНГЕЛИ” с.АРБАНАСИ</t>
  </si>
  <si>
    <t xml:space="preserve">Ремонт на покрив </t>
  </si>
  <si>
    <t>Ремонт на саморазрушени напълно и частично оградни зидове</t>
  </si>
  <si>
    <t xml:space="preserve">Отстраняване на опасни дървета, преработка и извозване на отстранения материал </t>
  </si>
  <si>
    <t>АР “НИКОПОЛИС АД ИСТРУМ”</t>
  </si>
  <si>
    <t>Основен ремонт на 3300 м водопровод за питейна вода</t>
  </si>
  <si>
    <t xml:space="preserve"> “КЪЩА НА ФИЛИП ТОТЮ”, с. В. ВОДА</t>
  </si>
  <si>
    <t>Частична подмяна покрив, ремонт тоалетна, ограда и шатра</t>
  </si>
  <si>
    <t>АЕК „ОСЕНАРСКА РЕКА“ с. В. ВОДА</t>
  </si>
  <si>
    <t>Ремонт на водни улеи</t>
  </si>
  <si>
    <t xml:space="preserve">Ремонт на гатер </t>
  </si>
  <si>
    <t>Ремонт на две караджейки</t>
  </si>
  <si>
    <t>Ремонт на подхода към комплекса.</t>
  </si>
  <si>
    <t>МУЗЕЙ – КИЛИФАРЕВО</t>
  </si>
  <si>
    <t xml:space="preserve">    </t>
  </si>
  <si>
    <t>Отстраняване влага – дренаж</t>
  </si>
  <si>
    <t>Мазилки и импрегниране на дървените конструкции на сградите</t>
  </si>
  <si>
    <t>Укрепване от пропадане на вътрешните тавани на експозиционните помещения</t>
  </si>
  <si>
    <t xml:space="preserve">Частична подмяна на олуци и керемиди на покрива </t>
  </si>
  <si>
    <t xml:space="preserve"> „СВ. 40 М-ЦИ”</t>
  </si>
  <si>
    <t xml:space="preserve">                                                         </t>
  </si>
  <si>
    <t>АМР „ТРАПЕЗИЦА”</t>
  </si>
  <si>
    <t xml:space="preserve">Ремонт на 480 м югоизточен подход – пешеходна пътека                     </t>
  </si>
  <si>
    <t>Помещение – каса за югоизточен вход</t>
  </si>
  <si>
    <t xml:space="preserve">Предпазни парапети                       </t>
  </si>
  <si>
    <t xml:space="preserve">Подзиждане на църкви №2;3;4;5;7;8;11;12;15;16;17;18; </t>
  </si>
  <si>
    <t xml:space="preserve">Консервация на църкви № 20, 21. </t>
  </si>
  <si>
    <t>Възстановяване сервизен път</t>
  </si>
  <si>
    <t>Ремонт и подмяна на амортизирана електронна техника</t>
  </si>
  <si>
    <t>Частично възстановяване и ремонт на дървен предпазен парапет</t>
  </si>
  <si>
    <t>ММПЦ</t>
  </si>
  <si>
    <t>Изграждане на системи за видеонаблюдение и СОТ за новата част</t>
  </si>
  <si>
    <t>Ограничаване на достъп до експонатите</t>
  </si>
  <si>
    <t>Боядисване на фасада 400 кв. м.</t>
  </si>
  <si>
    <t xml:space="preserve">Почистване на каменни настилки </t>
  </si>
  <si>
    <t>Обекти в структурата на РИМ</t>
  </si>
  <si>
    <t xml:space="preserve">Поддръжка на тревни площи, посетителски алеи, експонирани структури и паркинг                           </t>
  </si>
  <si>
    <t xml:space="preserve">Преустройване на бараки като хранилища за археологически находки                                                </t>
  </si>
  <si>
    <t>АДМИНИСТРАТИВНА СГРАДА „ЛЕОН ФИЛИПОВ“</t>
  </si>
  <si>
    <t>АРХЕОЛОГИЧЕСКИ   МУЗЕЙ</t>
  </si>
  <si>
    <t>“РОЖДЕСТВО ХРИСТОВО” с.АРБАНАСИ</t>
  </si>
  <si>
    <t>„СВ. АТАНАСИЙ”  с.АРБАНАСИ</t>
  </si>
  <si>
    <t xml:space="preserve"> „ХАДЖИ-ИЛИЕВА КЪЩА“ с.АРБАНАСИ</t>
  </si>
  <si>
    <t>СРЕДСТВА ЗА ПРОЕКТИРАНЕ / СЪГЛАСУВАНЕ</t>
  </si>
  <si>
    <r>
      <t>МУЗЕЙ “ЗАТВОР” И ПРИЛЕЖАЩИ-ТЕ МУ ЗАТВОРНИЧЕС-КИ РАБОТИЛНИЦИ,  В КОИТО СЕ ПОМЕЩАВА “ЛКР”</t>
    </r>
    <r>
      <rPr>
        <u/>
        <sz val="12"/>
        <color rgb="FF000000"/>
        <rFont val="Arial Narrow"/>
        <family val="2"/>
        <charset val="204"/>
      </rPr>
      <t xml:space="preserve">    </t>
    </r>
    <r>
      <rPr>
        <sz val="12"/>
        <color rgb="FF000000"/>
        <rFont val="Arial Narrow"/>
        <family val="2"/>
        <charset val="204"/>
      </rPr>
      <t xml:space="preserve"> </t>
    </r>
  </si>
  <si>
    <r>
      <t xml:space="preserve">         </t>
    </r>
    <r>
      <rPr>
        <sz val="12"/>
        <color rgb="FF000000"/>
        <rFont val="Arial Narrow"/>
        <family val="2"/>
        <charset val="204"/>
      </rPr>
      <t xml:space="preserve">                                  </t>
    </r>
  </si>
  <si>
    <t>АДМИНИСТРАТИВНА СГРАДА НА „И. ВАЗОВ” 38</t>
  </si>
  <si>
    <t>ОБЩО ПРИХОД:</t>
  </si>
  <si>
    <t>Изработване на указателни и анотационни табели</t>
  </si>
  <si>
    <t>Адаптиране на зала за временни изложби</t>
  </si>
  <si>
    <t>Поставяне на билборд</t>
  </si>
  <si>
    <t>Социализация и адаптация на пространствата за посещение</t>
  </si>
  <si>
    <t>Подмяна на избледнели информационни табели</t>
  </si>
  <si>
    <t>Подмяна на информационни табели и билборд</t>
  </si>
  <si>
    <t>Подмяна на избледнели информационни и указателни табели</t>
  </si>
  <si>
    <t>Подмяна на амортизирани електронни устройства в ЦПАН</t>
  </si>
  <si>
    <t>Поддръжка парк 60 дка</t>
  </si>
  <si>
    <t>Подмяна на информационни табели</t>
  </si>
  <si>
    <t>Електромобил, пътнически, с 14 седящи места и възможност за трансформация на 2 – 4 места за инвалидни колички, преодоляващ до 13% наклон</t>
  </si>
  <si>
    <t>Електромобил, товарен до 500 кг, преодоляващ до 20% наклон</t>
  </si>
  <si>
    <t>ЗА ОЧАКВАНИТЕ ПРИХОДИ И ИНДИКАТИВНИ РАЗХОДИ НА РИМ – ВЕЛИКО ТЪРНОВО</t>
  </si>
  <si>
    <t>ПРИЛОЖЕНИЕ 22</t>
  </si>
  <si>
    <t>Изготвил:</t>
  </si>
  <si>
    <t>Д-Р ИВАН ЦЪРОВ</t>
  </si>
  <si>
    <t>Директор на РИМ – Велико Търново</t>
  </si>
  <si>
    <t>За Кмет:</t>
  </si>
  <si>
    <t>Сн. Данева - Иванова</t>
  </si>
  <si>
    <t>Зам. - кмет "Финанси"</t>
  </si>
  <si>
    <t>/Съгл. Заповед № РД22-194/26.01.2024 г.</t>
  </si>
  <si>
    <t>на Кмета на Община Велико Търново/</t>
  </si>
  <si>
    <t>Нейко Генчев</t>
  </si>
  <si>
    <t>Зам. Кмет "Хуманитарни дейности"</t>
  </si>
  <si>
    <t>Съгласувал,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</si>
</sst>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u/>
      <sz val="12"/>
      <color rgb="FF000000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164" fontId="3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/>
    <xf numFmtId="164" fontId="0" fillId="0" borderId="0" xfId="0" applyNumberFormat="1"/>
    <xf numFmtId="164" fontId="4" fillId="0" borderId="2" xfId="0" applyNumberFormat="1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9" xfId="0" applyFont="1" applyBorder="1"/>
    <xf numFmtId="164" fontId="4" fillId="0" borderId="9" xfId="0" applyNumberFormat="1" applyFont="1" applyBorder="1"/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4" fillId="0" borderId="5" xfId="0" applyFont="1" applyBorder="1"/>
    <xf numFmtId="0" fontId="3" fillId="0" borderId="13" xfId="0" applyFont="1" applyBorder="1" applyAlignment="1">
      <alignment vertical="top" wrapText="1"/>
    </xf>
    <xf numFmtId="164" fontId="3" fillId="0" borderId="13" xfId="0" applyNumberFormat="1" applyFont="1" applyBorder="1" applyAlignment="1">
      <alignment horizontal="right" vertical="top" wrapText="1"/>
    </xf>
    <xf numFmtId="0" fontId="4" fillId="0" borderId="13" xfId="0" applyFont="1" applyBorder="1"/>
    <xf numFmtId="0" fontId="3" fillId="0" borderId="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5" fillId="0" borderId="13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4" fillId="0" borderId="13" xfId="0" applyNumberFormat="1" applyFont="1" applyBorder="1"/>
    <xf numFmtId="164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17" xfId="0" applyNumberFormat="1" applyFont="1" applyBorder="1"/>
    <xf numFmtId="0" fontId="3" fillId="0" borderId="2" xfId="0" applyFont="1" applyBorder="1" applyAlignment="1">
      <alignment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2" fillId="0" borderId="0" xfId="1" applyNumberFormat="1" applyFont="1" applyFill="1" applyAlignment="1">
      <alignment wrapText="1"/>
    </xf>
    <xf numFmtId="3" fontId="14" fillId="0" borderId="0" xfId="1" applyNumberFormat="1" applyFont="1" applyFill="1" applyAlignment="1">
      <alignment wrapText="1"/>
    </xf>
    <xf numFmtId="0" fontId="4" fillId="0" borderId="0" xfId="0" applyFont="1" applyFill="1"/>
    <xf numFmtId="164" fontId="4" fillId="0" borderId="0" xfId="0" applyNumberFormat="1" applyFont="1" applyFill="1"/>
    <xf numFmtId="0" fontId="13" fillId="0" borderId="0" xfId="2" applyFont="1" applyFill="1" applyAlignment="1">
      <alignment horizontal="center"/>
    </xf>
    <xf numFmtId="3" fontId="13" fillId="0" borderId="0" xfId="2" applyNumberFormat="1" applyFont="1" applyFill="1" applyAlignment="1"/>
    <xf numFmtId="0" fontId="13" fillId="0" borderId="0" xfId="2" applyFont="1" applyFill="1" applyAlignment="1"/>
    <xf numFmtId="3" fontId="14" fillId="0" borderId="0" xfId="1" applyNumberFormat="1" applyFont="1" applyFill="1" applyAlignment="1"/>
    <xf numFmtId="0" fontId="16" fillId="0" borderId="0" xfId="0" applyFont="1"/>
    <xf numFmtId="0" fontId="15" fillId="0" borderId="0" xfId="0" applyFont="1" applyFill="1" applyAlignment="1">
      <alignment horizontal="left" vertical="top"/>
    </xf>
    <xf numFmtId="0" fontId="16" fillId="0" borderId="0" xfId="0" applyFont="1" applyFill="1"/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top"/>
    </xf>
  </cellXfs>
  <cellStyles count="3">
    <cellStyle name="Нормален" xfId="0" builtinId="0"/>
    <cellStyle name="Нормален 17" xfId="2"/>
    <cellStyle name="Нормален 7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2"/>
  <sheetViews>
    <sheetView tabSelected="1" topLeftCell="A91" workbookViewId="0">
      <selection activeCell="C118" sqref="C118"/>
    </sheetView>
  </sheetViews>
  <sheetFormatPr defaultRowHeight="15" x14ac:dyDescent="0.25"/>
  <cols>
    <col min="1" max="1" width="23.85546875" style="1" customWidth="1"/>
    <col min="2" max="2" width="16.28515625" bestFit="1" customWidth="1"/>
    <col min="3" max="3" width="26.85546875" customWidth="1"/>
    <col min="4" max="4" width="15.42578125" style="10" bestFit="1" customWidth="1"/>
    <col min="5" max="5" width="39.7109375" customWidth="1"/>
    <col min="6" max="6" width="15.140625" bestFit="1" customWidth="1"/>
  </cols>
  <sheetData>
    <row r="6" spans="1:6" ht="15.75" x14ac:dyDescent="0.25">
      <c r="E6" s="73" t="s">
        <v>101</v>
      </c>
    </row>
    <row r="11" spans="1:6" ht="15.75" x14ac:dyDescent="0.25">
      <c r="A11" s="131" t="s">
        <v>0</v>
      </c>
      <c r="B11" s="131"/>
      <c r="C11" s="131"/>
      <c r="D11" s="131"/>
      <c r="E11" s="131"/>
      <c r="F11" s="131"/>
    </row>
    <row r="12" spans="1:6" ht="15.75" x14ac:dyDescent="0.25">
      <c r="A12" s="131" t="s">
        <v>100</v>
      </c>
      <c r="B12" s="131"/>
      <c r="C12" s="131"/>
      <c r="D12" s="131"/>
      <c r="E12" s="131"/>
      <c r="F12" s="131"/>
    </row>
    <row r="13" spans="1:6" ht="15.75" x14ac:dyDescent="0.25">
      <c r="A13" s="131" t="s">
        <v>1</v>
      </c>
      <c r="B13" s="131"/>
      <c r="C13" s="131"/>
      <c r="D13" s="131"/>
      <c r="E13" s="131"/>
      <c r="F13" s="131"/>
    </row>
    <row r="14" spans="1:6" ht="15.75" x14ac:dyDescent="0.25">
      <c r="A14" s="131" t="s">
        <v>2</v>
      </c>
      <c r="B14" s="131"/>
      <c r="C14" s="131"/>
      <c r="D14" s="131"/>
      <c r="E14" s="131"/>
      <c r="F14" s="131"/>
    </row>
    <row r="15" spans="1:6" ht="15.75" x14ac:dyDescent="0.25">
      <c r="A15" s="72"/>
      <c r="B15" s="72"/>
      <c r="C15" s="72"/>
      <c r="D15" s="72"/>
      <c r="E15" s="72"/>
      <c r="F15" s="72"/>
    </row>
    <row r="16" spans="1:6" ht="15.75" x14ac:dyDescent="0.25">
      <c r="A16" s="72"/>
      <c r="B16" s="72"/>
      <c r="C16" s="72"/>
      <c r="D16" s="72"/>
      <c r="E16" s="72"/>
      <c r="F16" s="72"/>
    </row>
    <row r="17" spans="1:8" ht="15.75" x14ac:dyDescent="0.25">
      <c r="A17" s="72"/>
      <c r="B17" s="72"/>
      <c r="C17" s="72"/>
      <c r="D17" s="72"/>
      <c r="E17" s="72"/>
      <c r="F17" s="72"/>
    </row>
    <row r="18" spans="1:8" ht="15.75" thickBot="1" x14ac:dyDescent="0.3"/>
    <row r="19" spans="1:8" s="2" customFormat="1" ht="57" customHeight="1" x14ac:dyDescent="0.25">
      <c r="A19" s="12" t="s">
        <v>3</v>
      </c>
      <c r="B19" s="13" t="s">
        <v>4</v>
      </c>
      <c r="C19" s="13" t="s">
        <v>5</v>
      </c>
      <c r="D19" s="14" t="s">
        <v>6</v>
      </c>
      <c r="E19" s="13" t="s">
        <v>7</v>
      </c>
      <c r="F19" s="15" t="s">
        <v>8</v>
      </c>
    </row>
    <row r="20" spans="1:8" s="5" customFormat="1" ht="47.25" x14ac:dyDescent="0.25">
      <c r="A20" s="132" t="s">
        <v>21</v>
      </c>
      <c r="B20" s="128">
        <v>1500000</v>
      </c>
      <c r="C20" s="3" t="s">
        <v>9</v>
      </c>
      <c r="D20" s="6">
        <v>27000</v>
      </c>
      <c r="E20" s="3" t="s">
        <v>19</v>
      </c>
      <c r="F20" s="49">
        <v>8000</v>
      </c>
    </row>
    <row r="21" spans="1:8" s="5" customFormat="1" ht="47.25" x14ac:dyDescent="0.25">
      <c r="A21" s="133"/>
      <c r="B21" s="129"/>
      <c r="C21" s="3" t="s">
        <v>10</v>
      </c>
      <c r="D21" s="6">
        <v>32000</v>
      </c>
      <c r="E21" s="69" t="s">
        <v>20</v>
      </c>
      <c r="F21" s="49">
        <v>2000</v>
      </c>
    </row>
    <row r="22" spans="1:8" s="5" customFormat="1" ht="63" x14ac:dyDescent="0.25">
      <c r="A22" s="133"/>
      <c r="B22" s="129"/>
      <c r="C22" s="3" t="s">
        <v>11</v>
      </c>
      <c r="D22" s="6">
        <v>17000</v>
      </c>
      <c r="E22" s="3" t="s">
        <v>98</v>
      </c>
      <c r="F22" s="68">
        <v>28560</v>
      </c>
    </row>
    <row r="23" spans="1:8" s="5" customFormat="1" ht="47.25" x14ac:dyDescent="0.25">
      <c r="A23" s="133"/>
      <c r="B23" s="129"/>
      <c r="C23" s="3" t="s">
        <v>12</v>
      </c>
      <c r="D23" s="6">
        <v>30000</v>
      </c>
      <c r="E23" s="67" t="s">
        <v>99</v>
      </c>
      <c r="F23" s="9">
        <v>20736</v>
      </c>
    </row>
    <row r="24" spans="1:8" s="5" customFormat="1" ht="47.25" x14ac:dyDescent="0.25">
      <c r="A24" s="133"/>
      <c r="B24" s="129"/>
      <c r="C24" s="3" t="s">
        <v>13</v>
      </c>
      <c r="D24" s="6">
        <v>28000</v>
      </c>
      <c r="E24" s="4"/>
      <c r="F24" s="9"/>
    </row>
    <row r="25" spans="1:8" s="5" customFormat="1" ht="31.5" x14ac:dyDescent="0.25">
      <c r="A25" s="133"/>
      <c r="B25" s="129"/>
      <c r="C25" s="3" t="s">
        <v>14</v>
      </c>
      <c r="D25" s="7">
        <v>50000</v>
      </c>
      <c r="E25" s="4"/>
      <c r="F25" s="9"/>
    </row>
    <row r="26" spans="1:8" s="5" customFormat="1" ht="63" x14ac:dyDescent="0.25">
      <c r="A26" s="133"/>
      <c r="B26" s="129"/>
      <c r="C26" s="3" t="s">
        <v>15</v>
      </c>
      <c r="D26" s="7">
        <v>35000</v>
      </c>
      <c r="E26" s="4"/>
      <c r="F26" s="9"/>
    </row>
    <row r="27" spans="1:8" s="5" customFormat="1" ht="47.25" x14ac:dyDescent="0.25">
      <c r="A27" s="133"/>
      <c r="B27" s="129"/>
      <c r="C27" s="3" t="s">
        <v>16</v>
      </c>
      <c r="D27" s="7">
        <v>20000</v>
      </c>
      <c r="E27" s="4"/>
      <c r="F27" s="9"/>
    </row>
    <row r="28" spans="1:8" s="5" customFormat="1" ht="47.25" x14ac:dyDescent="0.25">
      <c r="A28" s="133"/>
      <c r="B28" s="129"/>
      <c r="C28" s="3" t="s">
        <v>17</v>
      </c>
      <c r="D28" s="8">
        <v>15000</v>
      </c>
      <c r="E28" s="4"/>
      <c r="F28" s="9"/>
    </row>
    <row r="29" spans="1:8" s="5" customFormat="1" ht="63" x14ac:dyDescent="0.25">
      <c r="A29" s="133"/>
      <c r="B29" s="129"/>
      <c r="C29" s="3" t="s">
        <v>18</v>
      </c>
      <c r="D29" s="8">
        <v>49000</v>
      </c>
      <c r="E29" s="4"/>
      <c r="F29" s="9"/>
    </row>
    <row r="30" spans="1:8" s="5" customFormat="1" ht="16.5" thickBot="1" x14ac:dyDescent="0.3">
      <c r="A30" s="134"/>
      <c r="B30" s="130"/>
      <c r="C30" s="16"/>
      <c r="D30" s="17">
        <f>SUM(D20:D29)</f>
        <v>303000</v>
      </c>
      <c r="E30" s="16"/>
      <c r="F30" s="17">
        <f>SUM(F20:F29)</f>
        <v>59296</v>
      </c>
    </row>
    <row r="31" spans="1:8" ht="47.25" x14ac:dyDescent="0.25">
      <c r="A31" s="103" t="s">
        <v>22</v>
      </c>
      <c r="B31" s="97">
        <v>20000</v>
      </c>
      <c r="C31" s="18" t="s">
        <v>23</v>
      </c>
      <c r="D31" s="19">
        <v>5000</v>
      </c>
      <c r="E31" s="37"/>
      <c r="F31" s="50"/>
      <c r="G31" s="5"/>
      <c r="H31" s="5"/>
    </row>
    <row r="32" spans="1:8" ht="21.75" customHeight="1" x14ac:dyDescent="0.25">
      <c r="A32" s="104"/>
      <c r="B32" s="98"/>
      <c r="C32" s="3" t="s">
        <v>24</v>
      </c>
      <c r="D32" s="6">
        <v>11000</v>
      </c>
      <c r="E32" s="4"/>
      <c r="F32" s="9"/>
      <c r="G32" s="5"/>
      <c r="H32" s="5"/>
    </row>
    <row r="33" spans="1:8" ht="16.5" thickBot="1" x14ac:dyDescent="0.3">
      <c r="A33" s="105"/>
      <c r="B33" s="99"/>
      <c r="C33" s="20"/>
      <c r="D33" s="21">
        <v>16000</v>
      </c>
      <c r="E33" s="16"/>
      <c r="F33" s="17"/>
      <c r="G33" s="5"/>
      <c r="H33" s="5"/>
    </row>
    <row r="34" spans="1:8" ht="126" x14ac:dyDescent="0.25">
      <c r="A34" s="103" t="s">
        <v>84</v>
      </c>
      <c r="B34" s="97">
        <v>15000</v>
      </c>
      <c r="C34" s="18" t="s">
        <v>25</v>
      </c>
      <c r="D34" s="19">
        <v>38000</v>
      </c>
      <c r="E34" s="37"/>
      <c r="F34" s="50"/>
      <c r="G34" s="5"/>
      <c r="H34" s="5"/>
    </row>
    <row r="35" spans="1:8" ht="31.5" x14ac:dyDescent="0.25">
      <c r="A35" s="104"/>
      <c r="B35" s="98"/>
      <c r="C35" s="3" t="s">
        <v>26</v>
      </c>
      <c r="D35" s="6">
        <v>6000</v>
      </c>
      <c r="E35" s="4"/>
      <c r="F35" s="9"/>
      <c r="G35" s="5"/>
      <c r="H35" s="5"/>
    </row>
    <row r="36" spans="1:8" ht="16.5" thickBot="1" x14ac:dyDescent="0.3">
      <c r="A36" s="105"/>
      <c r="B36" s="99"/>
      <c r="C36" s="22"/>
      <c r="D36" s="23">
        <v>44000</v>
      </c>
      <c r="E36" s="16"/>
      <c r="F36" s="17"/>
      <c r="G36" s="5"/>
      <c r="H36" s="5"/>
    </row>
    <row r="37" spans="1:8" ht="15.75" x14ac:dyDescent="0.25">
      <c r="A37" s="103" t="s">
        <v>86</v>
      </c>
      <c r="B37" s="126"/>
      <c r="C37" s="122" t="s">
        <v>27</v>
      </c>
      <c r="D37" s="24">
        <v>50000</v>
      </c>
      <c r="E37" s="37"/>
      <c r="F37" s="50"/>
      <c r="G37" s="5"/>
      <c r="H37" s="5"/>
    </row>
    <row r="38" spans="1:8" ht="16.5" thickBot="1" x14ac:dyDescent="0.3">
      <c r="A38" s="105"/>
      <c r="B38" s="127"/>
      <c r="C38" s="123"/>
      <c r="D38" s="23"/>
      <c r="E38" s="16"/>
      <c r="F38" s="17"/>
      <c r="G38" s="5"/>
      <c r="H38" s="5"/>
    </row>
    <row r="39" spans="1:8" ht="126.75" thickBot="1" x14ac:dyDescent="0.3">
      <c r="A39" s="25" t="s">
        <v>28</v>
      </c>
      <c r="B39" s="39"/>
      <c r="C39" s="26" t="s">
        <v>29</v>
      </c>
      <c r="D39" s="70">
        <v>30000</v>
      </c>
      <c r="E39" s="40"/>
      <c r="F39" s="51"/>
      <c r="G39" s="5"/>
      <c r="H39" s="5"/>
    </row>
    <row r="40" spans="1:8" ht="63" x14ac:dyDescent="0.25">
      <c r="A40" s="103" t="s">
        <v>30</v>
      </c>
      <c r="B40" s="97">
        <v>35000</v>
      </c>
      <c r="C40" s="18" t="s">
        <v>31</v>
      </c>
      <c r="D40" s="19">
        <v>45000</v>
      </c>
      <c r="E40" s="48" t="s">
        <v>88</v>
      </c>
      <c r="F40" s="53">
        <v>3000</v>
      </c>
      <c r="G40" s="5"/>
      <c r="H40" s="5"/>
    </row>
    <row r="41" spans="1:8" ht="63" x14ac:dyDescent="0.25">
      <c r="A41" s="104"/>
      <c r="B41" s="98"/>
      <c r="C41" s="3" t="s">
        <v>32</v>
      </c>
      <c r="D41" s="27">
        <v>40000</v>
      </c>
      <c r="E41" s="54"/>
      <c r="F41" s="9"/>
      <c r="G41" s="5"/>
      <c r="H41" s="5"/>
    </row>
    <row r="42" spans="1:8" ht="78.75" x14ac:dyDescent="0.25">
      <c r="A42" s="104"/>
      <c r="B42" s="98"/>
      <c r="C42" s="3" t="s">
        <v>33</v>
      </c>
      <c r="D42" s="6">
        <v>10000</v>
      </c>
      <c r="E42" s="54"/>
      <c r="F42" s="9"/>
      <c r="G42" s="5"/>
      <c r="H42" s="5"/>
    </row>
    <row r="43" spans="1:8" ht="31.5" x14ac:dyDescent="0.25">
      <c r="A43" s="104"/>
      <c r="B43" s="98"/>
      <c r="C43" s="3" t="s">
        <v>34</v>
      </c>
      <c r="D43" s="6">
        <v>3000</v>
      </c>
      <c r="E43" s="54"/>
      <c r="F43" s="9"/>
      <c r="G43" s="5"/>
      <c r="H43" s="5"/>
    </row>
    <row r="44" spans="1:8" ht="31.5" x14ac:dyDescent="0.25">
      <c r="A44" s="104"/>
      <c r="B44" s="98"/>
      <c r="C44" s="3" t="s">
        <v>35</v>
      </c>
      <c r="D44" s="27">
        <v>14000</v>
      </c>
      <c r="E44" s="54"/>
      <c r="F44" s="9"/>
      <c r="G44" s="5"/>
      <c r="H44" s="5"/>
    </row>
    <row r="45" spans="1:8" ht="24" customHeight="1" thickBot="1" x14ac:dyDescent="0.3">
      <c r="A45" s="105"/>
      <c r="B45" s="99"/>
      <c r="C45" s="22"/>
      <c r="D45" s="23">
        <f>SUM(D40:D44)</f>
        <v>112000</v>
      </c>
      <c r="E45" s="55"/>
      <c r="F45" s="17">
        <f>SUM(F40:F44)</f>
        <v>3000</v>
      </c>
      <c r="G45" s="5"/>
      <c r="H45" s="5"/>
    </row>
    <row r="46" spans="1:8" ht="32.25" thickBot="1" x14ac:dyDescent="0.3">
      <c r="A46" s="25" t="s">
        <v>36</v>
      </c>
      <c r="B46" s="44">
        <v>40000</v>
      </c>
      <c r="C46" s="26" t="s">
        <v>37</v>
      </c>
      <c r="D46" s="28">
        <v>6000</v>
      </c>
      <c r="E46" s="56"/>
      <c r="F46" s="51"/>
      <c r="G46" s="5"/>
      <c r="H46" s="5"/>
    </row>
    <row r="47" spans="1:8" ht="32.25" thickBot="1" x14ac:dyDescent="0.3">
      <c r="A47" s="25" t="s">
        <v>79</v>
      </c>
      <c r="B47" s="45">
        <v>25000</v>
      </c>
      <c r="C47" s="26" t="s">
        <v>38</v>
      </c>
      <c r="D47" s="28">
        <v>27000</v>
      </c>
      <c r="E47" s="56" t="s">
        <v>89</v>
      </c>
      <c r="F47" s="63">
        <v>25000</v>
      </c>
      <c r="G47" s="5"/>
      <c r="H47" s="5"/>
    </row>
    <row r="48" spans="1:8" ht="15.75" x14ac:dyDescent="0.25">
      <c r="A48" s="106" t="s">
        <v>80</v>
      </c>
      <c r="B48" s="120">
        <v>90000</v>
      </c>
      <c r="C48" s="122" t="s">
        <v>39</v>
      </c>
      <c r="D48" s="124">
        <v>12000</v>
      </c>
      <c r="E48" s="47"/>
      <c r="F48" s="50"/>
      <c r="G48" s="5"/>
      <c r="H48" s="5"/>
    </row>
    <row r="49" spans="1:8" ht="16.5" thickBot="1" x14ac:dyDescent="0.3">
      <c r="A49" s="107"/>
      <c r="B49" s="121"/>
      <c r="C49" s="123"/>
      <c r="D49" s="125"/>
      <c r="E49" s="55"/>
      <c r="F49" s="17"/>
      <c r="G49" s="5"/>
      <c r="H49" s="5"/>
    </row>
    <row r="50" spans="1:8" ht="32.25" thickBot="1" x14ac:dyDescent="0.3">
      <c r="A50" s="25" t="s">
        <v>40</v>
      </c>
      <c r="B50" s="28">
        <v>50000</v>
      </c>
      <c r="C50" s="38"/>
      <c r="D50" s="39"/>
      <c r="E50" s="56"/>
      <c r="F50" s="51"/>
      <c r="G50" s="5"/>
      <c r="H50" s="5"/>
    </row>
    <row r="51" spans="1:8" ht="32.25" thickBot="1" x14ac:dyDescent="0.3">
      <c r="A51" s="25" t="s">
        <v>81</v>
      </c>
      <c r="B51" s="46"/>
      <c r="C51" s="26" t="s">
        <v>41</v>
      </c>
      <c r="D51" s="70">
        <v>48000</v>
      </c>
      <c r="E51" s="56"/>
      <c r="F51" s="51"/>
      <c r="G51" s="5"/>
      <c r="H51" s="5"/>
    </row>
    <row r="52" spans="1:8" ht="15.75" x14ac:dyDescent="0.25">
      <c r="A52" s="106" t="s">
        <v>82</v>
      </c>
      <c r="B52" s="109"/>
      <c r="C52" s="118" t="s">
        <v>42</v>
      </c>
      <c r="D52" s="112">
        <v>48000</v>
      </c>
      <c r="E52" s="47"/>
      <c r="F52" s="50"/>
      <c r="G52" s="5"/>
      <c r="H52" s="5"/>
    </row>
    <row r="53" spans="1:8" ht="15.75" x14ac:dyDescent="0.25">
      <c r="A53" s="108"/>
      <c r="B53" s="110"/>
      <c r="C53" s="119"/>
      <c r="D53" s="113"/>
      <c r="E53" s="54"/>
      <c r="F53" s="9"/>
      <c r="G53" s="5"/>
      <c r="H53" s="5"/>
    </row>
    <row r="54" spans="1:8" ht="63" x14ac:dyDescent="0.25">
      <c r="A54" s="108"/>
      <c r="B54" s="110"/>
      <c r="C54" s="29" t="s">
        <v>43</v>
      </c>
      <c r="D54" s="8">
        <v>8000</v>
      </c>
      <c r="E54" s="54"/>
      <c r="F54" s="9"/>
      <c r="G54" s="5"/>
      <c r="H54" s="5"/>
    </row>
    <row r="55" spans="1:8" ht="16.5" thickBot="1" x14ac:dyDescent="0.3">
      <c r="A55" s="107"/>
      <c r="B55" s="111"/>
      <c r="C55" s="22"/>
      <c r="D55" s="30">
        <f>SUM(D52:D54)</f>
        <v>56000</v>
      </c>
      <c r="E55" s="55"/>
      <c r="F55" s="17"/>
      <c r="G55" s="5"/>
      <c r="H55" s="5"/>
    </row>
    <row r="56" spans="1:8" ht="63" x14ac:dyDescent="0.25">
      <c r="A56" s="103" t="s">
        <v>44</v>
      </c>
      <c r="B56" s="97">
        <v>20000</v>
      </c>
      <c r="C56" s="31" t="s">
        <v>76</v>
      </c>
      <c r="D56" s="32">
        <v>34000</v>
      </c>
      <c r="E56" s="58" t="s">
        <v>90</v>
      </c>
      <c r="F56" s="53">
        <v>5000</v>
      </c>
      <c r="G56" s="5"/>
      <c r="H56" s="5"/>
    </row>
    <row r="57" spans="1:8" ht="47.25" x14ac:dyDescent="0.25">
      <c r="A57" s="104"/>
      <c r="B57" s="98"/>
      <c r="C57" s="3" t="s">
        <v>45</v>
      </c>
      <c r="D57" s="8">
        <v>43000</v>
      </c>
      <c r="E57" s="59" t="s">
        <v>91</v>
      </c>
      <c r="F57" s="65">
        <v>26000</v>
      </c>
      <c r="G57" s="5"/>
      <c r="H57" s="5"/>
    </row>
    <row r="58" spans="1:8" ht="47.25" x14ac:dyDescent="0.25">
      <c r="A58" s="104"/>
      <c r="B58" s="98"/>
      <c r="C58" s="3" t="s">
        <v>77</v>
      </c>
      <c r="D58" s="8">
        <v>28000</v>
      </c>
      <c r="E58" s="60" t="s">
        <v>92</v>
      </c>
      <c r="F58" s="64">
        <v>4000</v>
      </c>
      <c r="G58" s="5"/>
      <c r="H58" s="5"/>
    </row>
    <row r="59" spans="1:8" ht="16.5" thickBot="1" x14ac:dyDescent="0.3">
      <c r="A59" s="105"/>
      <c r="B59" s="99"/>
      <c r="C59" s="33"/>
      <c r="D59" s="30">
        <f>SUM(D56:D58)</f>
        <v>105000</v>
      </c>
      <c r="E59" s="61"/>
      <c r="F59" s="17">
        <f>SUM(F56:F58)</f>
        <v>35000</v>
      </c>
      <c r="G59" s="5"/>
      <c r="H59" s="5"/>
    </row>
    <row r="60" spans="1:8" ht="48" thickBot="1" x14ac:dyDescent="0.3">
      <c r="A60" s="25" t="s">
        <v>46</v>
      </c>
      <c r="B60" s="44">
        <v>10000</v>
      </c>
      <c r="C60" s="26" t="s">
        <v>47</v>
      </c>
      <c r="D60" s="34">
        <v>26000</v>
      </c>
      <c r="E60" s="62" t="s">
        <v>93</v>
      </c>
      <c r="F60" s="66">
        <v>4000</v>
      </c>
      <c r="G60" s="5"/>
      <c r="H60" s="5"/>
    </row>
    <row r="61" spans="1:8" ht="15.75" x14ac:dyDescent="0.25">
      <c r="A61" s="106" t="s">
        <v>48</v>
      </c>
      <c r="B61" s="100"/>
      <c r="C61" s="18" t="s">
        <v>49</v>
      </c>
      <c r="D61" s="32">
        <v>28000</v>
      </c>
      <c r="E61" s="88" t="s">
        <v>94</v>
      </c>
      <c r="F61" s="91">
        <v>2000</v>
      </c>
      <c r="G61" s="5"/>
      <c r="H61" s="5"/>
    </row>
    <row r="62" spans="1:8" ht="15.75" x14ac:dyDescent="0.25">
      <c r="A62" s="108"/>
      <c r="B62" s="101"/>
      <c r="C62" s="3" t="s">
        <v>50</v>
      </c>
      <c r="D62" s="8">
        <v>28000</v>
      </c>
      <c r="E62" s="89"/>
      <c r="F62" s="92"/>
      <c r="G62" s="5"/>
      <c r="H62" s="5"/>
    </row>
    <row r="63" spans="1:8" ht="15.75" x14ac:dyDescent="0.25">
      <c r="A63" s="108"/>
      <c r="B63" s="101"/>
      <c r="C63" s="3" t="s">
        <v>51</v>
      </c>
      <c r="D63" s="8">
        <v>40000</v>
      </c>
      <c r="E63" s="89"/>
      <c r="F63" s="92"/>
      <c r="G63" s="5"/>
      <c r="H63" s="5"/>
    </row>
    <row r="64" spans="1:8" ht="31.5" x14ac:dyDescent="0.25">
      <c r="A64" s="108"/>
      <c r="B64" s="101"/>
      <c r="C64" s="3" t="s">
        <v>52</v>
      </c>
      <c r="D64" s="8">
        <v>26000</v>
      </c>
      <c r="E64" s="89"/>
      <c r="F64" s="92"/>
      <c r="G64" s="5"/>
      <c r="H64" s="5"/>
    </row>
    <row r="65" spans="1:8" ht="16.5" thickBot="1" x14ac:dyDescent="0.3">
      <c r="A65" s="107"/>
      <c r="B65" s="102"/>
      <c r="C65" s="22"/>
      <c r="D65" s="30">
        <f>SUM(D61:D64)</f>
        <v>122000</v>
      </c>
      <c r="E65" s="90"/>
      <c r="F65" s="93"/>
      <c r="G65" s="5"/>
      <c r="H65" s="5"/>
    </row>
    <row r="66" spans="1:8" ht="31.5" x14ac:dyDescent="0.25">
      <c r="A66" s="106" t="s">
        <v>53</v>
      </c>
      <c r="B66" s="94" t="s">
        <v>54</v>
      </c>
      <c r="C66" s="18" t="s">
        <v>55</v>
      </c>
      <c r="D66" s="32">
        <v>8000</v>
      </c>
      <c r="E66" s="47"/>
      <c r="F66" s="50"/>
      <c r="G66" s="5"/>
      <c r="H66" s="5"/>
    </row>
    <row r="67" spans="1:8" ht="45" customHeight="1" x14ac:dyDescent="0.25">
      <c r="A67" s="108"/>
      <c r="B67" s="95"/>
      <c r="C67" s="3" t="s">
        <v>56</v>
      </c>
      <c r="D67" s="8">
        <v>6000</v>
      </c>
      <c r="E67" s="54"/>
      <c r="F67" s="9"/>
      <c r="G67" s="5"/>
      <c r="H67" s="5"/>
    </row>
    <row r="68" spans="1:8" ht="63" x14ac:dyDescent="0.25">
      <c r="A68" s="108"/>
      <c r="B68" s="95"/>
      <c r="C68" s="3" t="s">
        <v>57</v>
      </c>
      <c r="D68" s="8">
        <v>10000</v>
      </c>
      <c r="E68" s="54"/>
      <c r="F68" s="9"/>
      <c r="G68" s="5"/>
      <c r="H68" s="5"/>
    </row>
    <row r="69" spans="1:8" ht="31.5" x14ac:dyDescent="0.25">
      <c r="A69" s="108"/>
      <c r="B69" s="95"/>
      <c r="C69" s="3" t="s">
        <v>58</v>
      </c>
      <c r="D69" s="8">
        <v>4000</v>
      </c>
      <c r="E69" s="54"/>
      <c r="F69" s="9"/>
      <c r="G69" s="5"/>
      <c r="H69" s="5"/>
    </row>
    <row r="70" spans="1:8" ht="16.5" thickBot="1" x14ac:dyDescent="0.3">
      <c r="A70" s="108"/>
      <c r="B70" s="96"/>
      <c r="C70" s="35" t="s">
        <v>85</v>
      </c>
      <c r="D70" s="36">
        <f>SUM(D66:D69)</f>
        <v>28000</v>
      </c>
      <c r="E70" s="57"/>
      <c r="F70" s="11"/>
      <c r="G70" s="5"/>
      <c r="H70" s="5"/>
    </row>
    <row r="71" spans="1:8" ht="15.75" x14ac:dyDescent="0.25">
      <c r="A71" s="106" t="s">
        <v>59</v>
      </c>
      <c r="B71" s="97">
        <v>80000</v>
      </c>
      <c r="C71" s="18" t="s">
        <v>60</v>
      </c>
      <c r="D71" s="32"/>
      <c r="E71" s="47"/>
      <c r="F71" s="50"/>
      <c r="G71" s="5"/>
      <c r="H71" s="5"/>
    </row>
    <row r="72" spans="1:8" ht="16.5" thickBot="1" x14ac:dyDescent="0.3">
      <c r="A72" s="107"/>
      <c r="B72" s="99"/>
      <c r="C72" s="41"/>
      <c r="D72" s="30"/>
      <c r="E72" s="55"/>
      <c r="F72" s="17"/>
      <c r="G72" s="5"/>
      <c r="H72" s="5"/>
    </row>
    <row r="73" spans="1:8" ht="31.5" x14ac:dyDescent="0.25">
      <c r="A73" s="106" t="s">
        <v>61</v>
      </c>
      <c r="B73" s="97">
        <v>30000</v>
      </c>
      <c r="C73" s="18" t="s">
        <v>62</v>
      </c>
      <c r="D73" s="32">
        <v>50000</v>
      </c>
      <c r="E73" s="47" t="s">
        <v>95</v>
      </c>
      <c r="F73" s="50">
        <v>18000</v>
      </c>
      <c r="G73" s="5"/>
      <c r="H73" s="5"/>
    </row>
    <row r="74" spans="1:8" ht="31.5" x14ac:dyDescent="0.25">
      <c r="A74" s="108"/>
      <c r="B74" s="98"/>
      <c r="C74" s="3" t="s">
        <v>63</v>
      </c>
      <c r="D74" s="8">
        <v>39000</v>
      </c>
      <c r="E74" s="59" t="s">
        <v>96</v>
      </c>
      <c r="F74" s="9">
        <v>35000</v>
      </c>
      <c r="G74" s="5"/>
      <c r="H74" s="5"/>
    </row>
    <row r="75" spans="1:8" ht="15.75" x14ac:dyDescent="0.25">
      <c r="A75" s="108"/>
      <c r="B75" s="98"/>
      <c r="C75" s="3" t="s">
        <v>64</v>
      </c>
      <c r="D75" s="8">
        <v>8000</v>
      </c>
      <c r="E75" s="54"/>
      <c r="F75" s="9"/>
      <c r="G75" s="5"/>
      <c r="H75" s="5"/>
    </row>
    <row r="76" spans="1:8" ht="47.25" x14ac:dyDescent="0.25">
      <c r="A76" s="108"/>
      <c r="B76" s="98"/>
      <c r="C76" s="3" t="s">
        <v>65</v>
      </c>
      <c r="D76" s="8">
        <v>14000</v>
      </c>
      <c r="E76" s="54"/>
      <c r="F76" s="9"/>
      <c r="G76" s="5"/>
      <c r="H76" s="5"/>
    </row>
    <row r="77" spans="1:8" ht="36.75" customHeight="1" x14ac:dyDescent="0.25">
      <c r="A77" s="108"/>
      <c r="B77" s="98"/>
      <c r="C77" s="3" t="s">
        <v>66</v>
      </c>
      <c r="D77" s="8">
        <v>22000</v>
      </c>
      <c r="E77" s="54"/>
      <c r="F77" s="9"/>
      <c r="G77" s="5"/>
      <c r="H77" s="5"/>
    </row>
    <row r="78" spans="1:8" ht="31.5" x14ac:dyDescent="0.25">
      <c r="A78" s="108"/>
      <c r="B78" s="98"/>
      <c r="C78" s="3" t="s">
        <v>67</v>
      </c>
      <c r="D78" s="8">
        <v>5000</v>
      </c>
      <c r="E78" s="54"/>
      <c r="F78" s="9"/>
      <c r="G78" s="5"/>
      <c r="H78" s="5"/>
    </row>
    <row r="79" spans="1:8" ht="47.25" x14ac:dyDescent="0.25">
      <c r="A79" s="108"/>
      <c r="B79" s="98"/>
      <c r="C79" s="3" t="s">
        <v>68</v>
      </c>
      <c r="D79" s="8">
        <v>12000</v>
      </c>
      <c r="E79" s="54"/>
      <c r="F79" s="9"/>
      <c r="G79" s="5"/>
      <c r="H79" s="5"/>
    </row>
    <row r="80" spans="1:8" ht="47.25" x14ac:dyDescent="0.25">
      <c r="A80" s="108"/>
      <c r="B80" s="98"/>
      <c r="C80" s="3" t="s">
        <v>69</v>
      </c>
      <c r="D80" s="8">
        <v>38000</v>
      </c>
      <c r="E80" s="54"/>
      <c r="F80" s="9"/>
      <c r="G80" s="5"/>
      <c r="H80" s="5"/>
    </row>
    <row r="81" spans="1:8" ht="30.75" customHeight="1" thickBot="1" x14ac:dyDescent="0.3">
      <c r="A81" s="107"/>
      <c r="B81" s="99"/>
      <c r="C81" s="41"/>
      <c r="D81" s="30">
        <f>SUM(D73:D80)</f>
        <v>188000</v>
      </c>
      <c r="E81" s="55"/>
      <c r="F81" s="17">
        <f>SUM(F73:F80)</f>
        <v>53000</v>
      </c>
      <c r="G81" s="5"/>
      <c r="H81" s="5"/>
    </row>
    <row r="82" spans="1:8" ht="44.25" customHeight="1" x14ac:dyDescent="0.25">
      <c r="A82" s="103" t="s">
        <v>70</v>
      </c>
      <c r="B82" s="97">
        <v>100000</v>
      </c>
      <c r="C82" s="18" t="s">
        <v>71</v>
      </c>
      <c r="D82" s="32">
        <v>7000</v>
      </c>
      <c r="E82" s="58" t="s">
        <v>97</v>
      </c>
      <c r="F82" s="52">
        <v>8000</v>
      </c>
      <c r="G82" s="5"/>
      <c r="H82" s="5"/>
    </row>
    <row r="83" spans="1:8" ht="31.5" x14ac:dyDescent="0.25">
      <c r="A83" s="104"/>
      <c r="B83" s="98"/>
      <c r="C83" s="3" t="s">
        <v>72</v>
      </c>
      <c r="D83" s="8">
        <v>3000</v>
      </c>
      <c r="E83" s="54"/>
      <c r="F83" s="9"/>
      <c r="G83" s="5"/>
      <c r="H83" s="5"/>
    </row>
    <row r="84" spans="1:8" ht="21.75" customHeight="1" thickBot="1" x14ac:dyDescent="0.3">
      <c r="A84" s="105"/>
      <c r="B84" s="99"/>
      <c r="C84" s="22"/>
      <c r="D84" s="30">
        <f>SUM(D82:D83)</f>
        <v>10000</v>
      </c>
      <c r="E84" s="55"/>
      <c r="F84" s="17">
        <v>8000</v>
      </c>
      <c r="G84" s="5"/>
      <c r="H84" s="5"/>
    </row>
    <row r="85" spans="1:8" ht="31.5" x14ac:dyDescent="0.25">
      <c r="A85" s="103" t="s">
        <v>78</v>
      </c>
      <c r="B85" s="100"/>
      <c r="C85" s="18" t="s">
        <v>73</v>
      </c>
      <c r="D85" s="32">
        <v>34000</v>
      </c>
      <c r="E85" s="47"/>
      <c r="F85" s="50"/>
      <c r="G85" s="5"/>
      <c r="H85" s="5"/>
    </row>
    <row r="86" spans="1:8" ht="31.5" x14ac:dyDescent="0.25">
      <c r="A86" s="104"/>
      <c r="B86" s="101"/>
      <c r="C86" s="3" t="s">
        <v>74</v>
      </c>
      <c r="D86" s="8">
        <v>18000</v>
      </c>
      <c r="E86" s="54"/>
      <c r="F86" s="9"/>
      <c r="G86" s="5"/>
      <c r="H86" s="5"/>
    </row>
    <row r="87" spans="1:8" ht="22.5" customHeight="1" thickBot="1" x14ac:dyDescent="0.3">
      <c r="A87" s="105"/>
      <c r="B87" s="102"/>
      <c r="C87" s="22"/>
      <c r="D87" s="30">
        <f>SUM(D85:D86)</f>
        <v>52000</v>
      </c>
      <c r="E87" s="55"/>
      <c r="F87" s="17"/>
      <c r="G87" s="5"/>
      <c r="H87" s="5"/>
    </row>
    <row r="88" spans="1:8" ht="15.75" x14ac:dyDescent="0.25">
      <c r="A88" s="103" t="s">
        <v>83</v>
      </c>
      <c r="B88" s="112"/>
      <c r="C88" s="115" t="s">
        <v>75</v>
      </c>
      <c r="D88" s="112">
        <v>25000</v>
      </c>
      <c r="E88" s="47"/>
      <c r="F88" s="50"/>
      <c r="G88" s="5"/>
      <c r="H88" s="5"/>
    </row>
    <row r="89" spans="1:8" ht="15.75" x14ac:dyDescent="0.25">
      <c r="A89" s="104"/>
      <c r="B89" s="113"/>
      <c r="C89" s="116"/>
      <c r="D89" s="113"/>
      <c r="E89" s="54"/>
      <c r="F89" s="9"/>
      <c r="G89" s="5"/>
      <c r="H89" s="5"/>
    </row>
    <row r="90" spans="1:8" ht="15.75" x14ac:dyDescent="0.25">
      <c r="A90" s="104"/>
      <c r="B90" s="113"/>
      <c r="C90" s="116"/>
      <c r="D90" s="113"/>
      <c r="E90" s="54"/>
      <c r="F90" s="9"/>
      <c r="G90" s="5"/>
      <c r="H90" s="5"/>
    </row>
    <row r="91" spans="1:8" ht="16.5" thickBot="1" x14ac:dyDescent="0.3">
      <c r="A91" s="105"/>
      <c r="B91" s="114"/>
      <c r="C91" s="117"/>
      <c r="D91" s="114"/>
      <c r="E91" s="55"/>
      <c r="F91" s="17"/>
      <c r="G91" s="5"/>
      <c r="H91" s="5"/>
    </row>
    <row r="92" spans="1:8" ht="15.75" x14ac:dyDescent="0.25">
      <c r="A92" s="42"/>
      <c r="B92" s="43"/>
      <c r="C92" s="5"/>
      <c r="D92" s="43">
        <f>D30+D33+D36+D37+D39+D45+D46+D47+D48+D55+D59+D60+D65+D70+D81+D84+D87+D88+D51</f>
        <v>1260000</v>
      </c>
      <c r="E92" s="5"/>
      <c r="F92" s="43">
        <f>F30+F33+F36+F38+F39+F45+F46+F47+F49+F50+F51+F55+F59+F60+F61+F70+F72+F81+F84+F87</f>
        <v>189296</v>
      </c>
      <c r="G92" s="5"/>
      <c r="H92" s="5"/>
    </row>
    <row r="93" spans="1:8" ht="15.75" x14ac:dyDescent="0.25">
      <c r="A93" s="42"/>
      <c r="B93" s="43"/>
      <c r="C93" s="5"/>
      <c r="D93" s="43"/>
      <c r="E93" s="5"/>
      <c r="F93" s="5"/>
      <c r="G93" s="5"/>
      <c r="H93" s="5"/>
    </row>
    <row r="94" spans="1:8" ht="15.75" x14ac:dyDescent="0.25">
      <c r="A94" s="71" t="s">
        <v>87</v>
      </c>
      <c r="B94" s="43">
        <f>SUM(B20:B92)</f>
        <v>2015000</v>
      </c>
      <c r="C94" s="5"/>
      <c r="D94" s="43"/>
      <c r="E94" s="71"/>
      <c r="F94" s="43">
        <f>D92+F92</f>
        <v>1449296</v>
      </c>
      <c r="G94" s="5"/>
      <c r="H94" s="5"/>
    </row>
    <row r="95" spans="1:8" ht="15.75" x14ac:dyDescent="0.25">
      <c r="A95" s="42"/>
      <c r="B95" s="5"/>
      <c r="C95" s="5"/>
      <c r="D95" s="43"/>
      <c r="E95" s="5"/>
      <c r="F95" s="5"/>
      <c r="G95" s="5"/>
      <c r="H95" s="5"/>
    </row>
    <row r="96" spans="1:8" ht="15.75" x14ac:dyDescent="0.25">
      <c r="A96" s="42"/>
      <c r="B96" s="5"/>
      <c r="C96" s="5"/>
      <c r="D96" s="43"/>
      <c r="E96" s="5"/>
      <c r="F96" s="5"/>
      <c r="G96" s="5"/>
      <c r="H96" s="5"/>
    </row>
    <row r="97" spans="1:8" ht="15.75" x14ac:dyDescent="0.25">
      <c r="A97" s="42"/>
      <c r="B97" s="79"/>
      <c r="C97" s="79"/>
      <c r="D97" s="80"/>
      <c r="E97" s="79"/>
      <c r="F97" s="79"/>
      <c r="G97" s="79"/>
      <c r="H97" s="5"/>
    </row>
    <row r="98" spans="1:8" ht="15.75" x14ac:dyDescent="0.25">
      <c r="A98" s="77" t="s">
        <v>105</v>
      </c>
      <c r="B98" s="81"/>
      <c r="D98" s="82"/>
      <c r="E98" s="82"/>
      <c r="F98" s="82"/>
      <c r="G98" s="82"/>
    </row>
    <row r="99" spans="1:8" ht="15.75" x14ac:dyDescent="0.25">
      <c r="A99" s="77" t="s">
        <v>106</v>
      </c>
      <c r="B99" s="81"/>
      <c r="D99" s="83"/>
      <c r="E99" s="83"/>
      <c r="F99" s="83"/>
      <c r="G99" s="83"/>
    </row>
    <row r="100" spans="1:8" ht="17.25" customHeight="1" x14ac:dyDescent="0.25">
      <c r="A100" s="78" t="s">
        <v>107</v>
      </c>
      <c r="B100" s="81"/>
      <c r="D100" s="83"/>
      <c r="E100" s="83"/>
      <c r="F100" s="83"/>
      <c r="G100" s="83"/>
    </row>
    <row r="101" spans="1:8" ht="15.75" x14ac:dyDescent="0.25">
      <c r="A101" s="84" t="s">
        <v>108</v>
      </c>
      <c r="B101" s="78"/>
      <c r="D101" s="83"/>
      <c r="E101" s="83"/>
      <c r="F101" s="83"/>
      <c r="G101" s="83"/>
    </row>
    <row r="102" spans="1:8" ht="15.75" x14ac:dyDescent="0.25">
      <c r="A102" s="84" t="s">
        <v>109</v>
      </c>
      <c r="B102" s="81"/>
      <c r="D102" s="83"/>
      <c r="E102" s="83"/>
      <c r="F102" s="83"/>
      <c r="G102" s="83"/>
    </row>
    <row r="103" spans="1:8" x14ac:dyDescent="0.25">
      <c r="A103" s="83"/>
      <c r="B103" s="81"/>
      <c r="D103" s="83"/>
      <c r="E103" s="83"/>
      <c r="F103" s="83"/>
      <c r="G103" s="83"/>
    </row>
    <row r="104" spans="1:8" ht="15.75" x14ac:dyDescent="0.25">
      <c r="A104" s="79"/>
      <c r="B104" s="79"/>
      <c r="D104" s="80"/>
      <c r="E104" s="79"/>
      <c r="F104" s="79"/>
      <c r="G104" s="79"/>
      <c r="H104" s="5"/>
    </row>
    <row r="105" spans="1:8" s="85" customFormat="1" ht="15.75" x14ac:dyDescent="0.25">
      <c r="A105" s="77" t="s">
        <v>112</v>
      </c>
      <c r="D105" s="83"/>
      <c r="E105" s="83"/>
      <c r="F105" s="83"/>
      <c r="G105" s="83"/>
    </row>
    <row r="106" spans="1:8" s="85" customFormat="1" ht="15.75" x14ac:dyDescent="0.25">
      <c r="A106" s="135" t="s">
        <v>110</v>
      </c>
      <c r="D106" s="83"/>
      <c r="E106" s="83"/>
      <c r="F106" s="83"/>
      <c r="G106" s="83"/>
    </row>
    <row r="107" spans="1:8" s="85" customFormat="1" ht="15.75" x14ac:dyDescent="0.25">
      <c r="A107" s="86" t="s">
        <v>111</v>
      </c>
      <c r="B107" s="87"/>
      <c r="D107" s="83"/>
      <c r="E107" s="83"/>
      <c r="F107" s="83"/>
      <c r="G107" s="83"/>
    </row>
    <row r="108" spans="1:8" ht="15.75" x14ac:dyDescent="0.25">
      <c r="A108" s="5"/>
      <c r="B108" s="5"/>
      <c r="D108" s="43"/>
      <c r="E108" s="5"/>
      <c r="F108" s="5"/>
      <c r="G108" s="5"/>
      <c r="H108" s="5"/>
    </row>
    <row r="109" spans="1:8" ht="15.75" x14ac:dyDescent="0.25">
      <c r="A109" s="74" t="s">
        <v>102</v>
      </c>
      <c r="B109" s="5"/>
      <c r="D109" s="43"/>
      <c r="E109" s="5"/>
      <c r="F109" s="5"/>
      <c r="G109" s="5"/>
      <c r="H109" s="5"/>
    </row>
    <row r="110" spans="1:8" ht="15.75" x14ac:dyDescent="0.25">
      <c r="A110" s="76" t="s">
        <v>103</v>
      </c>
      <c r="B110" s="5"/>
      <c r="D110" s="43"/>
      <c r="E110" s="5"/>
      <c r="F110" s="5"/>
      <c r="G110" s="5"/>
      <c r="H110" s="5"/>
    </row>
    <row r="111" spans="1:8" ht="15.75" x14ac:dyDescent="0.25">
      <c r="A111" s="75" t="s">
        <v>104</v>
      </c>
      <c r="B111" s="5"/>
      <c r="D111" s="43"/>
      <c r="E111" s="5"/>
      <c r="F111" s="5"/>
      <c r="G111" s="5"/>
      <c r="H111" s="5"/>
    </row>
    <row r="112" spans="1:8" ht="15.75" x14ac:dyDescent="0.25">
      <c r="A112" s="42"/>
      <c r="B112" s="5"/>
      <c r="C112" s="5"/>
      <c r="D112" s="43"/>
      <c r="E112" s="5"/>
      <c r="F112" s="5"/>
      <c r="G112" s="5"/>
      <c r="H112" s="5"/>
    </row>
    <row r="113" spans="1:8" ht="15.75" x14ac:dyDescent="0.25">
      <c r="A113" s="42"/>
      <c r="B113" s="5"/>
      <c r="C113" s="5"/>
      <c r="D113" s="43"/>
      <c r="E113" s="5"/>
      <c r="F113" s="5"/>
      <c r="G113" s="5"/>
      <c r="H113" s="5"/>
    </row>
    <row r="114" spans="1:8" ht="15.75" x14ac:dyDescent="0.25">
      <c r="A114" s="42"/>
      <c r="B114" s="5"/>
      <c r="C114" s="5"/>
      <c r="D114" s="43"/>
      <c r="E114" s="5"/>
      <c r="F114" s="5"/>
      <c r="G114" s="5"/>
      <c r="H114" s="5"/>
    </row>
    <row r="115" spans="1:8" ht="15.75" x14ac:dyDescent="0.25">
      <c r="A115" s="42"/>
      <c r="B115" s="5"/>
      <c r="C115" s="5"/>
      <c r="D115" s="43"/>
      <c r="E115" s="5"/>
      <c r="F115" s="5"/>
      <c r="G115" s="5"/>
      <c r="H115" s="5"/>
    </row>
    <row r="116" spans="1:8" ht="15.75" x14ac:dyDescent="0.25">
      <c r="A116" s="42"/>
      <c r="B116" s="5"/>
      <c r="C116" s="5"/>
      <c r="D116" s="43"/>
      <c r="E116" s="5"/>
      <c r="F116" s="5"/>
      <c r="G116" s="5"/>
      <c r="H116" s="5"/>
    </row>
    <row r="117" spans="1:8" ht="15.75" x14ac:dyDescent="0.25">
      <c r="A117" s="42"/>
      <c r="B117" s="5"/>
      <c r="C117" s="5"/>
      <c r="D117" s="43"/>
      <c r="E117" s="5"/>
      <c r="F117" s="5"/>
      <c r="G117" s="5"/>
      <c r="H117" s="5"/>
    </row>
    <row r="118" spans="1:8" ht="15.75" x14ac:dyDescent="0.25">
      <c r="A118" s="42"/>
      <c r="B118" s="5"/>
      <c r="C118" s="5"/>
      <c r="D118" s="43"/>
      <c r="E118" s="5"/>
      <c r="F118" s="5"/>
      <c r="G118" s="5"/>
      <c r="H118" s="5"/>
    </row>
    <row r="119" spans="1:8" ht="15.75" x14ac:dyDescent="0.25">
      <c r="A119" s="42"/>
      <c r="B119" s="5"/>
      <c r="C119" s="5"/>
      <c r="D119" s="43"/>
      <c r="E119" s="5"/>
      <c r="F119" s="5"/>
      <c r="G119" s="5"/>
      <c r="H119" s="5"/>
    </row>
    <row r="120" spans="1:8" ht="15.75" x14ac:dyDescent="0.25">
      <c r="A120" s="42"/>
      <c r="B120" s="5"/>
      <c r="C120" s="5"/>
      <c r="D120" s="43"/>
      <c r="E120" s="5"/>
      <c r="F120" s="5"/>
      <c r="G120" s="5"/>
      <c r="H120" s="5"/>
    </row>
    <row r="121" spans="1:8" ht="15.75" x14ac:dyDescent="0.25">
      <c r="A121" s="42"/>
      <c r="B121" s="5"/>
      <c r="C121" s="5"/>
      <c r="D121" s="43"/>
      <c r="E121" s="5"/>
      <c r="F121" s="5"/>
      <c r="G121" s="5"/>
      <c r="H121" s="5"/>
    </row>
    <row r="122" spans="1:8" ht="15.75" x14ac:dyDescent="0.25">
      <c r="A122" s="42"/>
      <c r="B122" s="5"/>
      <c r="C122" s="5"/>
      <c r="D122" s="43"/>
      <c r="E122" s="5"/>
      <c r="F122" s="5"/>
      <c r="G122" s="5"/>
      <c r="H122" s="5"/>
    </row>
    <row r="123" spans="1:8" ht="15.75" x14ac:dyDescent="0.25">
      <c r="A123" s="42"/>
      <c r="B123" s="5"/>
      <c r="C123" s="5"/>
      <c r="D123" s="43"/>
      <c r="E123" s="5"/>
      <c r="F123" s="5"/>
      <c r="G123" s="5"/>
      <c r="H123" s="5"/>
    </row>
    <row r="124" spans="1:8" ht="15.75" x14ac:dyDescent="0.25">
      <c r="A124" s="42"/>
      <c r="B124" s="5"/>
      <c r="C124" s="5"/>
      <c r="D124" s="43"/>
      <c r="E124" s="5"/>
      <c r="F124" s="5"/>
      <c r="G124" s="5"/>
      <c r="H124" s="5"/>
    </row>
    <row r="125" spans="1:8" ht="15.75" x14ac:dyDescent="0.25">
      <c r="A125" s="42"/>
      <c r="B125" s="5"/>
      <c r="C125" s="5"/>
      <c r="D125" s="43"/>
      <c r="E125" s="5"/>
      <c r="F125" s="5"/>
      <c r="G125" s="5"/>
      <c r="H125" s="5"/>
    </row>
    <row r="126" spans="1:8" ht="15.75" x14ac:dyDescent="0.25">
      <c r="A126" s="42"/>
      <c r="B126" s="5"/>
      <c r="C126" s="5"/>
      <c r="D126" s="43"/>
      <c r="E126" s="5"/>
      <c r="F126" s="5"/>
      <c r="G126" s="5"/>
      <c r="H126" s="5"/>
    </row>
    <row r="127" spans="1:8" ht="15.75" x14ac:dyDescent="0.25">
      <c r="A127" s="42"/>
      <c r="B127" s="5"/>
      <c r="C127" s="5"/>
      <c r="D127" s="43"/>
      <c r="E127" s="5"/>
      <c r="F127" s="5"/>
      <c r="G127" s="5"/>
      <c r="H127" s="5"/>
    </row>
    <row r="128" spans="1:8" ht="15.75" x14ac:dyDescent="0.25">
      <c r="A128" s="42"/>
      <c r="B128" s="5"/>
      <c r="C128" s="5"/>
      <c r="D128" s="43"/>
      <c r="E128" s="5"/>
      <c r="F128" s="5"/>
      <c r="G128" s="5"/>
      <c r="H128" s="5"/>
    </row>
    <row r="129" spans="1:8" ht="15.75" x14ac:dyDescent="0.25">
      <c r="A129" s="42"/>
      <c r="B129" s="5"/>
      <c r="C129" s="5"/>
      <c r="D129" s="43"/>
      <c r="E129" s="5"/>
      <c r="F129" s="5"/>
      <c r="G129" s="5"/>
      <c r="H129" s="5"/>
    </row>
    <row r="130" spans="1:8" ht="15.75" x14ac:dyDescent="0.25">
      <c r="A130" s="42"/>
      <c r="B130" s="5"/>
      <c r="C130" s="5"/>
      <c r="D130" s="43"/>
      <c r="E130" s="5"/>
      <c r="F130" s="5"/>
      <c r="G130" s="5"/>
      <c r="H130" s="5"/>
    </row>
    <row r="131" spans="1:8" ht="15.75" x14ac:dyDescent="0.25">
      <c r="A131" s="42"/>
      <c r="B131" s="5"/>
      <c r="C131" s="5"/>
      <c r="D131" s="43"/>
      <c r="E131" s="5"/>
      <c r="F131" s="5"/>
      <c r="G131" s="5"/>
      <c r="H131" s="5"/>
    </row>
    <row r="132" spans="1:8" ht="15.75" x14ac:dyDescent="0.25">
      <c r="A132" s="42"/>
      <c r="B132" s="5"/>
      <c r="C132" s="5"/>
      <c r="D132" s="43"/>
      <c r="E132" s="5"/>
      <c r="F132" s="5"/>
      <c r="G132" s="5"/>
      <c r="H132" s="5"/>
    </row>
    <row r="133" spans="1:8" ht="15.75" x14ac:dyDescent="0.25">
      <c r="A133" s="42"/>
      <c r="B133" s="5"/>
      <c r="C133" s="5"/>
      <c r="D133" s="43"/>
      <c r="E133" s="5"/>
      <c r="F133" s="5"/>
      <c r="G133" s="5"/>
      <c r="H133" s="5"/>
    </row>
    <row r="134" spans="1:8" ht="15.75" x14ac:dyDescent="0.25">
      <c r="A134" s="42"/>
      <c r="B134" s="5"/>
      <c r="C134" s="5"/>
      <c r="D134" s="43"/>
      <c r="E134" s="5"/>
      <c r="F134" s="5"/>
      <c r="G134" s="5"/>
      <c r="H134" s="5"/>
    </row>
    <row r="135" spans="1:8" ht="15.75" x14ac:dyDescent="0.25">
      <c r="A135" s="42"/>
      <c r="B135" s="5"/>
      <c r="C135" s="5"/>
      <c r="D135" s="43"/>
      <c r="E135" s="5"/>
      <c r="F135" s="5"/>
      <c r="G135" s="5"/>
      <c r="H135" s="5"/>
    </row>
    <row r="136" spans="1:8" ht="15.75" x14ac:dyDescent="0.25">
      <c r="A136" s="42"/>
      <c r="B136" s="5"/>
      <c r="C136" s="5"/>
      <c r="D136" s="43"/>
      <c r="E136" s="5"/>
      <c r="F136" s="5"/>
      <c r="G136" s="5"/>
      <c r="H136" s="5"/>
    </row>
    <row r="137" spans="1:8" ht="15.75" x14ac:dyDescent="0.25">
      <c r="A137" s="42"/>
      <c r="B137" s="5"/>
      <c r="C137" s="5"/>
      <c r="D137" s="43"/>
      <c r="E137" s="5"/>
      <c r="F137" s="5"/>
      <c r="G137" s="5"/>
      <c r="H137" s="5"/>
    </row>
    <row r="138" spans="1:8" ht="15.75" x14ac:dyDescent="0.25">
      <c r="A138" s="42"/>
      <c r="B138" s="5"/>
      <c r="C138" s="5"/>
      <c r="D138" s="43"/>
      <c r="E138" s="5"/>
      <c r="F138" s="5"/>
      <c r="G138" s="5"/>
      <c r="H138" s="5"/>
    </row>
    <row r="139" spans="1:8" ht="15.75" x14ac:dyDescent="0.25">
      <c r="A139" s="42"/>
      <c r="B139" s="5"/>
      <c r="C139" s="5"/>
      <c r="D139" s="43"/>
      <c r="E139" s="5"/>
      <c r="F139" s="5"/>
      <c r="G139" s="5"/>
      <c r="H139" s="5"/>
    </row>
    <row r="140" spans="1:8" ht="15.75" x14ac:dyDescent="0.25">
      <c r="A140" s="42"/>
      <c r="B140" s="5"/>
      <c r="C140" s="5"/>
      <c r="D140" s="43"/>
      <c r="E140" s="5"/>
      <c r="F140" s="5"/>
      <c r="G140" s="5"/>
      <c r="H140" s="5"/>
    </row>
    <row r="141" spans="1:8" ht="15.75" x14ac:dyDescent="0.25">
      <c r="A141" s="42"/>
      <c r="B141" s="5"/>
      <c r="C141" s="5"/>
      <c r="D141" s="43"/>
      <c r="E141" s="5"/>
      <c r="F141" s="5"/>
      <c r="G141" s="5"/>
      <c r="H141" s="5"/>
    </row>
    <row r="142" spans="1:8" ht="15.75" x14ac:dyDescent="0.25">
      <c r="A142" s="42"/>
      <c r="B142" s="5"/>
      <c r="C142" s="5"/>
      <c r="D142" s="43"/>
      <c r="E142" s="5"/>
      <c r="F142" s="5"/>
      <c r="G142" s="5"/>
      <c r="H142" s="5"/>
    </row>
    <row r="143" spans="1:8" ht="15.75" x14ac:dyDescent="0.25">
      <c r="A143" s="42"/>
      <c r="B143" s="5"/>
      <c r="C143" s="5"/>
      <c r="D143" s="43"/>
      <c r="E143" s="5"/>
      <c r="F143" s="5"/>
      <c r="G143" s="5"/>
      <c r="H143" s="5"/>
    </row>
    <row r="144" spans="1:8" ht="15.75" x14ac:dyDescent="0.25">
      <c r="A144" s="42"/>
      <c r="B144" s="5"/>
      <c r="C144" s="5"/>
      <c r="D144" s="43"/>
      <c r="E144" s="5"/>
      <c r="F144" s="5"/>
      <c r="G144" s="5"/>
      <c r="H144" s="5"/>
    </row>
    <row r="145" spans="1:8" ht="15.75" x14ac:dyDescent="0.25">
      <c r="A145" s="42"/>
      <c r="B145" s="5"/>
      <c r="C145" s="5"/>
      <c r="D145" s="43"/>
      <c r="E145" s="5"/>
      <c r="F145" s="5"/>
      <c r="G145" s="5"/>
      <c r="H145" s="5"/>
    </row>
    <row r="146" spans="1:8" ht="15.75" x14ac:dyDescent="0.25">
      <c r="A146" s="42"/>
      <c r="B146" s="5"/>
      <c r="C146" s="5"/>
      <c r="D146" s="43"/>
      <c r="E146" s="5"/>
      <c r="F146" s="5"/>
      <c r="G146" s="5"/>
      <c r="H146" s="5"/>
    </row>
    <row r="147" spans="1:8" ht="15.75" x14ac:dyDescent="0.25">
      <c r="A147" s="42"/>
      <c r="B147" s="5"/>
      <c r="C147" s="5"/>
      <c r="D147" s="43"/>
      <c r="E147" s="5"/>
      <c r="F147" s="5"/>
      <c r="G147" s="5"/>
      <c r="H147" s="5"/>
    </row>
    <row r="148" spans="1:8" ht="15.75" x14ac:dyDescent="0.25">
      <c r="A148" s="42"/>
      <c r="B148" s="5"/>
      <c r="C148" s="5"/>
      <c r="D148" s="43"/>
      <c r="E148" s="5"/>
      <c r="F148" s="5"/>
      <c r="G148" s="5"/>
      <c r="H148" s="5"/>
    </row>
    <row r="149" spans="1:8" ht="15.75" x14ac:dyDescent="0.25">
      <c r="A149" s="42"/>
      <c r="B149" s="5"/>
      <c r="C149" s="5"/>
      <c r="D149" s="43"/>
      <c r="E149" s="5"/>
      <c r="F149" s="5"/>
      <c r="G149" s="5"/>
      <c r="H149" s="5"/>
    </row>
    <row r="150" spans="1:8" ht="15.75" x14ac:dyDescent="0.25">
      <c r="A150" s="42"/>
      <c r="B150" s="5"/>
      <c r="C150" s="5"/>
      <c r="D150" s="43"/>
      <c r="E150" s="5"/>
      <c r="F150" s="5"/>
      <c r="G150" s="5"/>
      <c r="H150" s="5"/>
    </row>
    <row r="151" spans="1:8" ht="15.75" x14ac:dyDescent="0.25">
      <c r="A151" s="42"/>
      <c r="B151" s="5"/>
      <c r="C151" s="5"/>
      <c r="D151" s="43"/>
      <c r="E151" s="5"/>
      <c r="F151" s="5"/>
      <c r="G151" s="5"/>
      <c r="H151" s="5"/>
    </row>
    <row r="152" spans="1:8" ht="15.75" x14ac:dyDescent="0.25">
      <c r="A152" s="42"/>
      <c r="B152" s="5"/>
      <c r="C152" s="5"/>
      <c r="D152" s="43"/>
      <c r="E152" s="5"/>
      <c r="F152" s="5"/>
      <c r="G152" s="5"/>
      <c r="H152" s="5"/>
    </row>
    <row r="153" spans="1:8" ht="15.75" x14ac:dyDescent="0.25">
      <c r="A153" s="42"/>
      <c r="B153" s="5"/>
      <c r="C153" s="5"/>
      <c r="D153" s="43"/>
      <c r="E153" s="5"/>
      <c r="F153" s="5"/>
      <c r="G153" s="5"/>
      <c r="H153" s="5"/>
    </row>
    <row r="154" spans="1:8" ht="15.75" x14ac:dyDescent="0.25">
      <c r="A154" s="42"/>
      <c r="B154" s="5"/>
      <c r="C154" s="5"/>
      <c r="D154" s="43"/>
      <c r="E154" s="5"/>
      <c r="F154" s="5"/>
      <c r="G154" s="5"/>
      <c r="H154" s="5"/>
    </row>
    <row r="155" spans="1:8" ht="15.75" x14ac:dyDescent="0.25">
      <c r="A155" s="42"/>
      <c r="B155" s="5"/>
      <c r="C155" s="5"/>
      <c r="D155" s="43"/>
      <c r="E155" s="5"/>
      <c r="F155" s="5"/>
      <c r="G155" s="5"/>
      <c r="H155" s="5"/>
    </row>
    <row r="156" spans="1:8" ht="15.75" x14ac:dyDescent="0.25">
      <c r="A156" s="42"/>
      <c r="B156" s="5"/>
      <c r="C156" s="5"/>
      <c r="D156" s="43"/>
      <c r="E156" s="5"/>
      <c r="F156" s="5"/>
      <c r="G156" s="5"/>
      <c r="H156" s="5"/>
    </row>
    <row r="157" spans="1:8" ht="15.75" x14ac:dyDescent="0.25">
      <c r="A157" s="42"/>
      <c r="B157" s="5"/>
      <c r="C157" s="5"/>
      <c r="D157" s="43"/>
      <c r="E157" s="5"/>
      <c r="F157" s="5"/>
      <c r="G157" s="5"/>
      <c r="H157" s="5"/>
    </row>
    <row r="158" spans="1:8" ht="15.75" x14ac:dyDescent="0.25">
      <c r="A158" s="42"/>
      <c r="B158" s="5"/>
      <c r="C158" s="5"/>
      <c r="D158" s="43"/>
      <c r="E158" s="5"/>
      <c r="F158" s="5"/>
      <c r="G158" s="5"/>
      <c r="H158" s="5"/>
    </row>
    <row r="159" spans="1:8" ht="15.75" x14ac:dyDescent="0.25">
      <c r="A159" s="42"/>
      <c r="B159" s="5"/>
      <c r="C159" s="5"/>
      <c r="D159" s="43"/>
      <c r="E159" s="5"/>
      <c r="F159" s="5"/>
      <c r="G159" s="5"/>
      <c r="H159" s="5"/>
    </row>
    <row r="160" spans="1:8" ht="15.75" x14ac:dyDescent="0.25">
      <c r="A160" s="42"/>
      <c r="B160" s="5"/>
      <c r="C160" s="5"/>
      <c r="D160" s="43"/>
      <c r="E160" s="5"/>
      <c r="F160" s="5"/>
      <c r="G160" s="5"/>
      <c r="H160" s="5"/>
    </row>
    <row r="161" spans="1:8" ht="15.75" x14ac:dyDescent="0.25">
      <c r="A161" s="42"/>
      <c r="B161" s="5"/>
      <c r="C161" s="5"/>
      <c r="D161" s="43"/>
      <c r="E161" s="5"/>
      <c r="F161" s="5"/>
      <c r="G161" s="5"/>
      <c r="H161" s="5"/>
    </row>
    <row r="162" spans="1:8" ht="15.75" x14ac:dyDescent="0.25">
      <c r="A162" s="42"/>
      <c r="B162" s="5"/>
      <c r="C162" s="5"/>
      <c r="D162" s="43"/>
      <c r="E162" s="5"/>
      <c r="F162" s="5"/>
      <c r="G162" s="5"/>
      <c r="H162" s="5"/>
    </row>
    <row r="163" spans="1:8" ht="15.75" x14ac:dyDescent="0.25">
      <c r="A163" s="42"/>
      <c r="B163" s="5"/>
      <c r="C163" s="5"/>
      <c r="D163" s="43"/>
      <c r="E163" s="5"/>
      <c r="F163" s="5"/>
      <c r="G163" s="5"/>
      <c r="H163" s="5"/>
    </row>
    <row r="164" spans="1:8" ht="15.75" x14ac:dyDescent="0.25">
      <c r="A164" s="42"/>
      <c r="B164" s="5"/>
      <c r="C164" s="5"/>
      <c r="D164" s="43"/>
      <c r="E164" s="5"/>
      <c r="F164" s="5"/>
      <c r="G164" s="5"/>
      <c r="H164" s="5"/>
    </row>
    <row r="165" spans="1:8" ht="15.75" x14ac:dyDescent="0.25">
      <c r="A165" s="42"/>
      <c r="B165" s="5"/>
      <c r="C165" s="5"/>
      <c r="D165" s="43"/>
      <c r="E165" s="5"/>
      <c r="F165" s="5"/>
      <c r="G165" s="5"/>
      <c r="H165" s="5"/>
    </row>
    <row r="166" spans="1:8" ht="15.75" x14ac:dyDescent="0.25">
      <c r="A166" s="42"/>
      <c r="B166" s="5"/>
      <c r="C166" s="5"/>
      <c r="D166" s="43"/>
      <c r="E166" s="5"/>
      <c r="F166" s="5"/>
      <c r="G166" s="5"/>
      <c r="H166" s="5"/>
    </row>
    <row r="167" spans="1:8" ht="15.75" x14ac:dyDescent="0.25">
      <c r="A167" s="42"/>
      <c r="B167" s="5"/>
      <c r="C167" s="5"/>
      <c r="D167" s="43"/>
      <c r="E167" s="5"/>
      <c r="F167" s="5"/>
      <c r="G167" s="5"/>
      <c r="H167" s="5"/>
    </row>
    <row r="168" spans="1:8" ht="15.75" x14ac:dyDescent="0.25">
      <c r="A168" s="42"/>
      <c r="B168" s="5"/>
      <c r="C168" s="5"/>
      <c r="D168" s="43"/>
      <c r="E168" s="5"/>
      <c r="F168" s="5"/>
      <c r="G168" s="5"/>
      <c r="H168" s="5"/>
    </row>
    <row r="169" spans="1:8" ht="15.75" x14ac:dyDescent="0.25">
      <c r="A169" s="42"/>
      <c r="B169" s="5"/>
      <c r="C169" s="5"/>
      <c r="D169" s="43"/>
      <c r="E169" s="5"/>
      <c r="F169" s="5"/>
      <c r="G169" s="5"/>
      <c r="H169" s="5"/>
    </row>
    <row r="170" spans="1:8" ht="15.75" x14ac:dyDescent="0.25">
      <c r="A170" s="42"/>
      <c r="B170" s="5"/>
      <c r="C170" s="5"/>
      <c r="D170" s="43"/>
      <c r="E170" s="5"/>
      <c r="F170" s="5"/>
      <c r="G170" s="5"/>
      <c r="H170" s="5"/>
    </row>
    <row r="171" spans="1:8" ht="15.75" x14ac:dyDescent="0.25">
      <c r="A171" s="42"/>
      <c r="B171" s="5"/>
      <c r="C171" s="5"/>
      <c r="D171" s="43"/>
      <c r="E171" s="5"/>
      <c r="F171" s="5"/>
      <c r="G171" s="5"/>
      <c r="H171" s="5"/>
    </row>
    <row r="172" spans="1:8" ht="15.75" x14ac:dyDescent="0.25">
      <c r="A172" s="42"/>
      <c r="B172" s="5"/>
      <c r="C172" s="5"/>
      <c r="D172" s="43"/>
      <c r="E172" s="5"/>
      <c r="F172" s="5"/>
      <c r="G172" s="5"/>
      <c r="H172" s="5"/>
    </row>
    <row r="173" spans="1:8" ht="15.75" x14ac:dyDescent="0.25">
      <c r="A173" s="42"/>
      <c r="B173" s="5"/>
      <c r="C173" s="5"/>
      <c r="D173" s="43"/>
      <c r="E173" s="5"/>
      <c r="F173" s="5"/>
      <c r="G173" s="5"/>
      <c r="H173" s="5"/>
    </row>
    <row r="174" spans="1:8" ht="15.75" x14ac:dyDescent="0.25">
      <c r="A174" s="42"/>
      <c r="B174" s="5"/>
      <c r="C174" s="5"/>
      <c r="D174" s="43"/>
      <c r="E174" s="5"/>
      <c r="F174" s="5"/>
      <c r="G174" s="5"/>
      <c r="H174" s="5"/>
    </row>
    <row r="175" spans="1:8" ht="15.75" x14ac:dyDescent="0.25">
      <c r="A175" s="42"/>
      <c r="B175" s="5"/>
      <c r="C175" s="5"/>
      <c r="D175" s="43"/>
      <c r="E175" s="5"/>
      <c r="F175" s="5"/>
      <c r="G175" s="5"/>
      <c r="H175" s="5"/>
    </row>
    <row r="176" spans="1:8" ht="15.75" x14ac:dyDescent="0.25">
      <c r="A176" s="42"/>
      <c r="B176" s="5"/>
      <c r="C176" s="5"/>
      <c r="D176" s="43"/>
      <c r="E176" s="5"/>
      <c r="F176" s="5"/>
      <c r="G176" s="5"/>
      <c r="H176" s="5"/>
    </row>
    <row r="177" spans="1:8" ht="15.75" x14ac:dyDescent="0.25">
      <c r="A177" s="42"/>
      <c r="B177" s="5"/>
      <c r="C177" s="5"/>
      <c r="D177" s="43"/>
      <c r="E177" s="5"/>
      <c r="F177" s="5"/>
      <c r="G177" s="5"/>
      <c r="H177" s="5"/>
    </row>
    <row r="178" spans="1:8" ht="15.75" x14ac:dyDescent="0.25">
      <c r="A178" s="42"/>
      <c r="B178" s="5"/>
      <c r="C178" s="5"/>
      <c r="D178" s="43"/>
      <c r="E178" s="5"/>
      <c r="F178" s="5"/>
      <c r="G178" s="5"/>
      <c r="H178" s="5"/>
    </row>
    <row r="179" spans="1:8" ht="15.75" x14ac:dyDescent="0.25">
      <c r="A179" s="42"/>
      <c r="B179" s="5"/>
      <c r="C179" s="5"/>
      <c r="D179" s="43"/>
      <c r="E179" s="5"/>
      <c r="F179" s="5"/>
      <c r="G179" s="5"/>
      <c r="H179" s="5"/>
    </row>
    <row r="180" spans="1:8" ht="15.75" x14ac:dyDescent="0.25">
      <c r="A180" s="42"/>
      <c r="B180" s="5"/>
      <c r="C180" s="5"/>
      <c r="D180" s="43"/>
      <c r="E180" s="5"/>
      <c r="F180" s="5"/>
      <c r="G180" s="5"/>
      <c r="H180" s="5"/>
    </row>
    <row r="181" spans="1:8" ht="15.75" x14ac:dyDescent="0.25">
      <c r="A181" s="42"/>
      <c r="B181" s="5"/>
      <c r="C181" s="5"/>
      <c r="D181" s="43"/>
      <c r="E181" s="5"/>
      <c r="F181" s="5"/>
      <c r="G181" s="5"/>
      <c r="H181" s="5"/>
    </row>
    <row r="182" spans="1:8" ht="15.75" x14ac:dyDescent="0.25">
      <c r="A182" s="42"/>
      <c r="B182" s="5"/>
      <c r="C182" s="5"/>
      <c r="D182" s="43"/>
      <c r="E182" s="5"/>
      <c r="F182" s="5"/>
      <c r="G182" s="5"/>
      <c r="H182" s="5"/>
    </row>
    <row r="183" spans="1:8" ht="15.75" x14ac:dyDescent="0.25">
      <c r="A183" s="42"/>
      <c r="B183" s="5"/>
      <c r="C183" s="5"/>
      <c r="D183" s="43"/>
      <c r="E183" s="5"/>
      <c r="F183" s="5"/>
      <c r="G183" s="5"/>
      <c r="H183" s="5"/>
    </row>
    <row r="184" spans="1:8" ht="15.75" x14ac:dyDescent="0.25">
      <c r="A184" s="42"/>
      <c r="B184" s="5"/>
      <c r="C184" s="5"/>
      <c r="D184" s="43"/>
      <c r="E184" s="5"/>
      <c r="F184" s="5"/>
      <c r="G184" s="5"/>
      <c r="H184" s="5"/>
    </row>
    <row r="185" spans="1:8" ht="15.75" x14ac:dyDescent="0.25">
      <c r="A185" s="42"/>
      <c r="B185" s="5"/>
      <c r="C185" s="5"/>
      <c r="D185" s="43"/>
      <c r="E185" s="5"/>
      <c r="F185" s="5"/>
      <c r="G185" s="5"/>
      <c r="H185" s="5"/>
    </row>
    <row r="186" spans="1:8" ht="15.75" x14ac:dyDescent="0.25">
      <c r="A186" s="42"/>
      <c r="B186" s="5"/>
      <c r="C186" s="5"/>
      <c r="D186" s="43"/>
      <c r="E186" s="5"/>
      <c r="F186" s="5"/>
      <c r="G186" s="5"/>
      <c r="H186" s="5"/>
    </row>
    <row r="187" spans="1:8" ht="15.75" x14ac:dyDescent="0.25">
      <c r="A187" s="42"/>
      <c r="B187" s="5"/>
      <c r="C187" s="5"/>
      <c r="D187" s="43"/>
      <c r="E187" s="5"/>
      <c r="F187" s="5"/>
      <c r="G187" s="5"/>
      <c r="H187" s="5"/>
    </row>
    <row r="188" spans="1:8" ht="15.75" x14ac:dyDescent="0.25">
      <c r="A188" s="42"/>
      <c r="B188" s="5"/>
      <c r="C188" s="5"/>
      <c r="D188" s="43"/>
      <c r="E188" s="5"/>
      <c r="F188" s="5"/>
      <c r="G188" s="5"/>
      <c r="H188" s="5"/>
    </row>
    <row r="189" spans="1:8" ht="15.75" x14ac:dyDescent="0.25">
      <c r="A189" s="42"/>
      <c r="B189" s="5"/>
      <c r="C189" s="5"/>
      <c r="D189" s="43"/>
      <c r="E189" s="5"/>
      <c r="F189" s="5"/>
      <c r="G189" s="5"/>
      <c r="H189" s="5"/>
    </row>
    <row r="190" spans="1:8" ht="15.75" x14ac:dyDescent="0.25">
      <c r="A190" s="42"/>
      <c r="B190" s="5"/>
      <c r="C190" s="5"/>
      <c r="D190" s="43"/>
      <c r="E190" s="5"/>
      <c r="F190" s="5"/>
      <c r="G190" s="5"/>
      <c r="H190" s="5"/>
    </row>
    <row r="191" spans="1:8" ht="15.75" x14ac:dyDescent="0.25">
      <c r="A191" s="42"/>
      <c r="B191" s="5"/>
      <c r="C191" s="5"/>
      <c r="E191" s="5"/>
      <c r="F191" s="5"/>
      <c r="G191" s="5"/>
      <c r="H191" s="5"/>
    </row>
    <row r="192" spans="1:8" ht="15.75" x14ac:dyDescent="0.25">
      <c r="A192" s="42"/>
      <c r="B192" s="5"/>
      <c r="C192" s="5"/>
      <c r="E192" s="5"/>
      <c r="F192" s="5"/>
      <c r="G192" s="5"/>
      <c r="H192" s="5"/>
    </row>
  </sheetData>
  <mergeCells count="43">
    <mergeCell ref="A31:A33"/>
    <mergeCell ref="B31:B33"/>
    <mergeCell ref="B20:B30"/>
    <mergeCell ref="A11:F11"/>
    <mergeCell ref="A12:F12"/>
    <mergeCell ref="A13:F13"/>
    <mergeCell ref="A14:F14"/>
    <mergeCell ref="A20:A30"/>
    <mergeCell ref="A34:A36"/>
    <mergeCell ref="A37:A38"/>
    <mergeCell ref="B37:B38"/>
    <mergeCell ref="C37:C38"/>
    <mergeCell ref="B34:B36"/>
    <mergeCell ref="D52:D53"/>
    <mergeCell ref="A56:A59"/>
    <mergeCell ref="A61:A65"/>
    <mergeCell ref="C52:C53"/>
    <mergeCell ref="B48:B49"/>
    <mergeCell ref="C48:C49"/>
    <mergeCell ref="D48:D49"/>
    <mergeCell ref="A88:A91"/>
    <mergeCell ref="B88:B91"/>
    <mergeCell ref="D88:D91"/>
    <mergeCell ref="C88:C91"/>
    <mergeCell ref="B71:B72"/>
    <mergeCell ref="B40:B45"/>
    <mergeCell ref="A85:A87"/>
    <mergeCell ref="A82:A84"/>
    <mergeCell ref="A48:A49"/>
    <mergeCell ref="A52:A55"/>
    <mergeCell ref="B56:B59"/>
    <mergeCell ref="B52:B55"/>
    <mergeCell ref="A66:A70"/>
    <mergeCell ref="A71:A72"/>
    <mergeCell ref="A73:A81"/>
    <mergeCell ref="A40:A45"/>
    <mergeCell ref="B85:B87"/>
    <mergeCell ref="E61:E65"/>
    <mergeCell ref="F61:F65"/>
    <mergeCell ref="B66:B70"/>
    <mergeCell ref="B73:B81"/>
    <mergeCell ref="B82:B84"/>
    <mergeCell ref="B61:B65"/>
  </mergeCells>
  <pageMargins left="0.19685039370078741" right="0.15748031496062992" top="0.43307086614173229" bottom="0.47244094488188981" header="0.15748031496062992" footer="0.1574803149606299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Reneta Koleva</cp:lastModifiedBy>
  <cp:lastPrinted>2024-01-28T14:03:11Z</cp:lastPrinted>
  <dcterms:created xsi:type="dcterms:W3CDTF">2024-01-16T10:07:56Z</dcterms:created>
  <dcterms:modified xsi:type="dcterms:W3CDTF">2024-01-28T14:15:14Z</dcterms:modified>
</cp:coreProperties>
</file>