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РЕШЕНИЯ\3 pr_r\"/>
    </mc:Choice>
  </mc:AlternateContent>
  <bookViews>
    <workbookView xWindow="0" yWindow="0" windowWidth="23040" windowHeight="10632" activeTab="1"/>
  </bookViews>
  <sheets>
    <sheet name="Pril4" sheetId="2" r:id="rId1"/>
    <sheet name="Pril4А " sheetId="3" r:id="rId2"/>
  </sheets>
  <definedNames>
    <definedName name="__xlfn_SUMIFS">NA()</definedName>
    <definedName name="_xlnm.Print_Area" localSheetId="1">'Pril4А '!$A$1:$I$56</definedName>
    <definedName name="_xlnm.Print_Titles" localSheetId="1">'Pril4А '!$A:$B,'Pril4А 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C47" i="2"/>
  <c r="E7" i="2" l="1"/>
  <c r="E15" i="2"/>
  <c r="E18" i="2" l="1"/>
  <c r="E22" i="2"/>
  <c r="E38" i="2"/>
  <c r="I33" i="3"/>
  <c r="H33" i="3"/>
  <c r="G33" i="3"/>
  <c r="F33" i="3"/>
  <c r="E33" i="3"/>
  <c r="D33" i="3"/>
  <c r="C33" i="3"/>
  <c r="I20" i="3"/>
  <c r="H20" i="3"/>
  <c r="G20" i="3"/>
  <c r="F20" i="3"/>
  <c r="E20" i="3"/>
  <c r="D20" i="3"/>
  <c r="C20" i="3"/>
  <c r="I16" i="3"/>
  <c r="H16" i="3"/>
  <c r="G16" i="3"/>
  <c r="F16" i="3"/>
  <c r="E16" i="3"/>
  <c r="D16" i="3"/>
  <c r="C16" i="3"/>
  <c r="I11" i="3"/>
  <c r="H11" i="3"/>
  <c r="G11" i="3"/>
  <c r="F11" i="3"/>
  <c r="E11" i="3"/>
  <c r="D11" i="3"/>
  <c r="C11" i="3"/>
  <c r="I9" i="3"/>
  <c r="H9" i="3"/>
  <c r="G9" i="3"/>
  <c r="F9" i="3"/>
  <c r="E9" i="3"/>
  <c r="D9" i="3"/>
  <c r="C9" i="3"/>
  <c r="I36" i="3" l="1"/>
  <c r="I40" i="3" s="1"/>
  <c r="H36" i="3"/>
  <c r="H40" i="3" s="1"/>
  <c r="G36" i="3"/>
  <c r="G40" i="3" s="1"/>
  <c r="F36" i="3"/>
  <c r="F40" i="3" s="1"/>
  <c r="E36" i="3"/>
  <c r="E40" i="3" s="1"/>
  <c r="D36" i="3"/>
  <c r="D40" i="3" s="1"/>
  <c r="C36" i="3"/>
  <c r="C40" i="3" s="1"/>
  <c r="E45" i="2"/>
  <c r="E41" i="2"/>
  <c r="E8" i="2"/>
  <c r="E14" i="2" l="1"/>
  <c r="E17" i="2"/>
  <c r="E33" i="2"/>
  <c r="E42" i="2"/>
  <c r="E46" i="2"/>
  <c r="E36" i="2"/>
  <c r="E25" i="2"/>
  <c r="E9" i="2"/>
  <c r="E28" i="2"/>
  <c r="E44" i="2"/>
  <c r="E10" i="2"/>
  <c r="E20" i="2"/>
  <c r="E29" i="2"/>
  <c r="E31" i="2"/>
  <c r="E35" i="2"/>
  <c r="E40" i="2"/>
  <c r="E13" i="2"/>
  <c r="E21" i="2"/>
  <c r="E26" i="2"/>
  <c r="E30" i="2"/>
  <c r="E32" i="2"/>
  <c r="E37" i="2"/>
  <c r="E34" i="2"/>
  <c r="E24" i="2"/>
  <c r="E16" i="2"/>
  <c r="E12" i="2"/>
  <c r="E11" i="2"/>
  <c r="E19" i="2"/>
  <c r="E23" i="2"/>
  <c r="E27" i="2"/>
  <c r="E39" i="2"/>
  <c r="E43" i="2"/>
  <c r="E47" i="2" l="1"/>
</calcChain>
</file>

<file path=xl/sharedStrings.xml><?xml version="1.0" encoding="utf-8"?>
<sst xmlns="http://schemas.openxmlformats.org/spreadsheetml/2006/main" count="134" uniqueCount="124">
  <si>
    <t>Приложение 4А</t>
  </si>
  <si>
    <t>Параграф</t>
  </si>
  <si>
    <t>Наименование на параграф</t>
  </si>
  <si>
    <t>ОП Зелени системи</t>
  </si>
  <si>
    <t>ОП Спортни имоти и прояви</t>
  </si>
  <si>
    <t xml:space="preserve">   ОП Кабелно радио</t>
  </si>
  <si>
    <t>ОП Реклама</t>
  </si>
  <si>
    <t>ОП Горско стопанство</t>
  </si>
  <si>
    <t xml:space="preserve">Младежки дом </t>
  </si>
  <si>
    <t>ДКС "Васил Левски"</t>
  </si>
  <si>
    <t>0100</t>
  </si>
  <si>
    <t>Заплати и възнаграждения за персонала, нает по трудови и служебни правоотношения</t>
  </si>
  <si>
    <t>0101</t>
  </si>
  <si>
    <t>Заплати и възнаграждения на персонала нает по трудови правоотношения</t>
  </si>
  <si>
    <t>0200</t>
  </si>
  <si>
    <t>Други възнаграждения и плащания за персонала</t>
  </si>
  <si>
    <t>0202</t>
  </si>
  <si>
    <t>За персонала по извънтрудови правоотношения</t>
  </si>
  <si>
    <t>0205</t>
  </si>
  <si>
    <t>0208</t>
  </si>
  <si>
    <t>Обезщетения за персонала, с характер на възнаграждение</t>
  </si>
  <si>
    <t>0209</t>
  </si>
  <si>
    <t>други плащания и възнаграждения</t>
  </si>
  <si>
    <t>0500</t>
  </si>
  <si>
    <t>Задължителни осигурителни вноски от работодатели</t>
  </si>
  <si>
    <t>0551</t>
  </si>
  <si>
    <t>Осигурителни вноски от работодатели за Държавното обществено осигуряване (ДОО)</t>
  </si>
  <si>
    <t>0560</t>
  </si>
  <si>
    <t>Здравноосигурителни вноски от работодатели</t>
  </si>
  <si>
    <t>0580</t>
  </si>
  <si>
    <t>Вноски за допълнително задължително осигуряване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</si>
  <si>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</si>
  <si>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</si>
  <si>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</si>
  <si>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</si>
  <si>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</si>
  <si>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</si>
  <si>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</si>
  <si>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</si>
  <si>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</si>
  <si>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</si>
  <si>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</si>
  <si>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</si>
  <si>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</si>
  <si>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</si>
  <si>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1030</t>
  </si>
  <si>
    <t>Текущ ремонт</t>
  </si>
  <si>
    <t>1051</t>
  </si>
  <si>
    <t>Командировки в страната</t>
  </si>
  <si>
    <t>1052</t>
  </si>
  <si>
    <t>краткосрочни командировки в чужбина</t>
  </si>
  <si>
    <t>1062</t>
  </si>
  <si>
    <t>Разходи за застраховки</t>
  </si>
  <si>
    <t>1069</t>
  </si>
  <si>
    <t>други финансови услуги</t>
  </si>
  <si>
    <t>Разходи за договорни санкции и неустойки, съдебни обезщетения и разноски</t>
  </si>
  <si>
    <t>1900</t>
  </si>
  <si>
    <t>Платени данъци, такси и административни санкции</t>
  </si>
  <si>
    <t>1901</t>
  </si>
  <si>
    <t>Платени държавни данъци, такси, наказателни лихви и административни санкции</t>
  </si>
  <si>
    <t>1981</t>
  </si>
  <si>
    <t>Платени общински данъци, такси, наказателни лихви и административни санкции</t>
  </si>
  <si>
    <t>Разходи</t>
  </si>
  <si>
    <t>Капиталови разходи</t>
  </si>
  <si>
    <t>Всичко разходи</t>
  </si>
  <si>
    <t>№по ред</t>
  </si>
  <si>
    <t>МЕРОПРИЯТИЯ/КМЕТСТВА</t>
  </si>
  <si>
    <t>ДЕЛЕГИРАНИ ОТ ДЪРЖАВАТА ДЕЙНОСТИ</t>
  </si>
  <si>
    <t>МЕСТНИ И ДОФИНАСИРАНИ ДЪРЖАВНИ ДЕЙНОСТИ</t>
  </si>
  <si>
    <t xml:space="preserve"> Община Велико Търново</t>
  </si>
  <si>
    <t>Кметство Дебелец</t>
  </si>
  <si>
    <t>Кметство Килифарево</t>
  </si>
  <si>
    <t>Кметство Ресен</t>
  </si>
  <si>
    <t>Кметство Самоводене</t>
  </si>
  <si>
    <t>Дирекция "Образование, младежки дейности и спорт"</t>
  </si>
  <si>
    <t>ОУ  "Св. Патриарх Евтимий”</t>
  </si>
  <si>
    <t>ОУ “Христо Ботев”</t>
  </si>
  <si>
    <t>ОУ “Бачо Киро”</t>
  </si>
  <si>
    <t>ПМГ “Васил Друмев”</t>
  </si>
  <si>
    <t>ОУ “П. Р. Славейков”</t>
  </si>
  <si>
    <t>СУ “Владимир Комаров”</t>
  </si>
  <si>
    <t>СУ “Емилиян Станев”</t>
  </si>
  <si>
    <t>ПЕГ “Проф.д-р Асен Златаров”</t>
  </si>
  <si>
    <t>СУ “Вела Благоева”</t>
  </si>
  <si>
    <t>ОУ “Димитър Благоев”</t>
  </si>
  <si>
    <t>СУ “Георги Раковски”</t>
  </si>
  <si>
    <t>ПХГ “Св. св. Кирил и Методий”</t>
  </si>
  <si>
    <t>ОУ "В. Левски", с. Леденик</t>
  </si>
  <si>
    <t>ОУ "П.Р. Славейков", с. Ц. Кория</t>
  </si>
  <si>
    <t>ОУ "Хр. Смирненски", с. Самоводене</t>
  </si>
  <si>
    <t>ОУ "Хр. Ботев", с. Ресен</t>
  </si>
  <si>
    <t>ОУ "Хр. Смирненски", с. Водолей</t>
  </si>
  <si>
    <t>ОУ "Св. Иван Рилски", с. Балван</t>
  </si>
  <si>
    <t>ОУ "Д-р П. Берон", гр. Дебелец</t>
  </si>
  <si>
    <t>ОУ "Неофит Рилски", гр. Килифарево</t>
  </si>
  <si>
    <t>Спортно училище "Георги Живков",  гр. Велико Търново</t>
  </si>
  <si>
    <t>Общинско ученическо общежитие "Кольо Фичето"</t>
  </si>
  <si>
    <t>Център за социални услуги</t>
  </si>
  <si>
    <t>ОП "Спортни имоти и прояви"</t>
  </si>
  <si>
    <t>Дирекция "Култура, туризъм и международни дейности"</t>
  </si>
  <si>
    <t>Регионален исторически музей Велико Търново</t>
  </si>
  <si>
    <t>ХГ "Борис Денев", гр. Велико Търново</t>
  </si>
  <si>
    <t>РБ "П.Р.Славейков", гр. В. Търново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</si>
  <si>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</si>
  <si>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</si>
  <si>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</si>
  <si>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</si>
  <si>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</si>
  <si>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</si>
  <si>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>ОБЩО ПО БЮДЖЕТА:</t>
  </si>
  <si>
    <r>
      <t>Забележка:</t>
    </r>
    <r>
      <rPr>
        <sz val="12"/>
        <rFont val="Times New Roman"/>
        <family val="1"/>
        <charset val="204"/>
      </rPr>
      <t xml:space="preserve">  </t>
    </r>
  </si>
  <si>
    <t>Посочените данни по разпоредители с бюджетни кредити включват и средства за капиталови разходи.</t>
  </si>
  <si>
    <t>Запазва се  схемата за финансиране и отчитане на  разпоредителите с кредити, прилагана до момента.</t>
  </si>
  <si>
    <t>ПО РАЗПОРЕДИТЕЛИ С БЮДЖЕТНИ КРЕДИТИ ПРИ ОБЩИНА ВЕЛИКО ТЪРНОВО</t>
  </si>
  <si>
    <t>Приложение 4</t>
  </si>
  <si>
    <t>ОТЧЕТ  КЪМ 30.09.2023 Г.</t>
  </si>
  <si>
    <t>ОТЧЕТ КЪМ 30.09.2023 Г.</t>
  </si>
  <si>
    <t>Отчет към 30.09.2023 г.</t>
  </si>
  <si>
    <t>Рекапитулация по разходни параграфи на общински предприятия и мероприятия - отчет към 30.09.2023 година</t>
  </si>
  <si>
    <t>Изплатени суми от СБКО, за облекло и други на персонала, с характер на възнаграждение</t>
  </si>
  <si>
    <t>ОБЩО ОТЧЕТ КЪМ           30.09.2023 Г.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</si>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</sst>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28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6" fillId="0" borderId="0"/>
    <xf numFmtId="0" fontId="7" fillId="0" borderId="0"/>
    <xf numFmtId="0" fontId="8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24" fillId="0" borderId="0"/>
    <xf numFmtId="0" fontId="25" fillId="0" borderId="0" applyNumberFormat="0" applyFill="0" applyBorder="0" applyAlignment="0" applyProtection="0"/>
    <xf numFmtId="0" fontId="10" fillId="0" borderId="0"/>
    <xf numFmtId="0" fontId="26" fillId="0" borderId="0"/>
    <xf numFmtId="0" fontId="3" fillId="0" borderId="0"/>
    <xf numFmtId="0" fontId="10" fillId="0" borderId="0"/>
    <xf numFmtId="164" fontId="24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</cellStyleXfs>
  <cellXfs count="95">
    <xf numFmtId="0" fontId="0" fillId="0" borderId="0" xfId="0"/>
    <xf numFmtId="0" fontId="11" fillId="0" borderId="0" xfId="5" applyFont="1" applyFill="1" applyAlignment="1"/>
    <xf numFmtId="0" fontId="12" fillId="0" borderId="0" xfId="5" applyFont="1" applyFill="1" applyAlignment="1"/>
    <xf numFmtId="0" fontId="13" fillId="0" borderId="0" xfId="5" applyFont="1" applyFill="1" applyAlignment="1"/>
    <xf numFmtId="0" fontId="11" fillId="0" borderId="0" xfId="5" applyFont="1" applyFill="1" applyBorder="1" applyAlignment="1"/>
    <xf numFmtId="0" fontId="12" fillId="0" borderId="0" xfId="7" applyFont="1" applyFill="1" applyAlignment="1"/>
    <xf numFmtId="0" fontId="13" fillId="0" borderId="0" xfId="8" applyFont="1" applyFill="1" applyAlignment="1"/>
    <xf numFmtId="0" fontId="11" fillId="0" borderId="0" xfId="8" applyFont="1" applyFill="1" applyAlignment="1">
      <alignment wrapText="1"/>
    </xf>
    <xf numFmtId="0" fontId="14" fillId="0" borderId="0" xfId="8" applyFont="1" applyFill="1"/>
    <xf numFmtId="0" fontId="11" fillId="0" borderId="0" xfId="8" applyFont="1" applyFill="1" applyAlignment="1">
      <alignment horizontal="centerContinuous"/>
    </xf>
    <xf numFmtId="0" fontId="11" fillId="0" borderId="3" xfId="8" applyFont="1" applyFill="1" applyBorder="1" applyAlignment="1">
      <alignment horizontal="center" wrapText="1"/>
    </xf>
    <xf numFmtId="0" fontId="11" fillId="0" borderId="3" xfId="8" applyFont="1" applyFill="1" applyBorder="1" applyAlignment="1">
      <alignment wrapText="1"/>
    </xf>
    <xf numFmtId="3" fontId="11" fillId="0" borderId="3" xfId="8" applyNumberFormat="1" applyFont="1" applyFill="1" applyBorder="1" applyAlignment="1">
      <alignment wrapText="1"/>
    </xf>
    <xf numFmtId="0" fontId="13" fillId="0" borderId="0" xfId="8" applyFont="1" applyFill="1"/>
    <xf numFmtId="0" fontId="17" fillId="0" borderId="3" xfId="8" applyFont="1" applyFill="1" applyBorder="1" applyAlignment="1">
      <alignment wrapText="1"/>
    </xf>
    <xf numFmtId="0" fontId="17" fillId="0" borderId="0" xfId="8" applyFont="1" applyFill="1" applyBorder="1" applyAlignment="1">
      <alignment wrapText="1"/>
    </xf>
    <xf numFmtId="3" fontId="11" fillId="0" borderId="0" xfId="8" applyNumberFormat="1" applyFont="1" applyFill="1" applyBorder="1" applyAlignment="1">
      <alignment wrapText="1"/>
    </xf>
    <xf numFmtId="0" fontId="18" fillId="0" borderId="0" xfId="8" applyFont="1" applyFill="1"/>
    <xf numFmtId="3" fontId="14" fillId="0" borderId="0" xfId="8" applyNumberFormat="1" applyFont="1" applyFill="1"/>
    <xf numFmtId="3" fontId="13" fillId="0" borderId="0" xfId="10" applyNumberFormat="1" applyFont="1" applyFill="1" applyAlignment="1"/>
    <xf numFmtId="0" fontId="13" fillId="0" borderId="0" xfId="8" applyFont="1" applyFill="1" applyAlignment="1">
      <alignment wrapText="1"/>
    </xf>
    <xf numFmtId="0" fontId="14" fillId="0" borderId="0" xfId="8" applyFont="1" applyFill="1" applyAlignment="1">
      <alignment wrapText="1"/>
    </xf>
    <xf numFmtId="0" fontId="17" fillId="0" borderId="0" xfId="8" applyFont="1" applyFill="1" applyAlignment="1">
      <alignment horizontal="centerContinuous"/>
    </xf>
    <xf numFmtId="0" fontId="17" fillId="0" borderId="0" xfId="13" applyFont="1" applyFill="1"/>
    <xf numFmtId="0" fontId="17" fillId="0" borderId="0" xfId="13" applyFont="1" applyFill="1" applyAlignment="1">
      <alignment wrapText="1"/>
    </xf>
    <xf numFmtId="0" fontId="11" fillId="0" borderId="0" xfId="13" applyFont="1" applyFill="1"/>
    <xf numFmtId="0" fontId="11" fillId="0" borderId="0" xfId="13" applyFont="1" applyFill="1" applyBorder="1" applyAlignment="1">
      <alignment horizontal="center" wrapText="1"/>
    </xf>
    <xf numFmtId="0" fontId="11" fillId="0" borderId="0" xfId="13" applyFont="1" applyFill="1" applyAlignment="1">
      <alignment horizontal="right"/>
    </xf>
    <xf numFmtId="0" fontId="14" fillId="0" borderId="0" xfId="13" applyFont="1" applyFill="1"/>
    <xf numFmtId="0" fontId="14" fillId="0" borderId="0" xfId="0" applyFont="1"/>
    <xf numFmtId="0" fontId="11" fillId="0" borderId="0" xfId="13" applyFont="1" applyFill="1" applyBorder="1"/>
    <xf numFmtId="0" fontId="17" fillId="0" borderId="0" xfId="13" applyFont="1" applyFill="1" applyAlignment="1">
      <alignment horizontal="centerContinuous"/>
    </xf>
    <xf numFmtId="0" fontId="17" fillId="0" borderId="0" xfId="13" applyFont="1" applyFill="1" applyAlignment="1">
      <alignment horizontal="centerContinuous" wrapText="1"/>
    </xf>
    <xf numFmtId="0" fontId="11" fillId="0" borderId="0" xfId="13" applyFont="1" applyFill="1" applyAlignment="1">
      <alignment horizontal="centerContinuous"/>
    </xf>
    <xf numFmtId="0" fontId="11" fillId="0" borderId="0" xfId="13" applyFont="1" applyFill="1" applyAlignment="1">
      <alignment horizontal="center"/>
    </xf>
    <xf numFmtId="0" fontId="11" fillId="0" borderId="3" xfId="13" applyFont="1" applyFill="1" applyBorder="1" applyAlignment="1">
      <alignment horizontal="center" vertical="center" wrapText="1"/>
    </xf>
    <xf numFmtId="0" fontId="14" fillId="0" borderId="0" xfId="13" applyFont="1" applyFill="1" applyAlignment="1">
      <alignment wrapText="1"/>
    </xf>
    <xf numFmtId="0" fontId="11" fillId="0" borderId="3" xfId="2" applyFont="1" applyFill="1" applyBorder="1" applyAlignment="1">
      <alignment horizontal="left" wrapText="1"/>
    </xf>
    <xf numFmtId="3" fontId="11" fillId="0" borderId="3" xfId="2" applyNumberFormat="1" applyFont="1" applyFill="1" applyBorder="1" applyAlignment="1">
      <alignment horizontal="right"/>
    </xf>
    <xf numFmtId="0" fontId="13" fillId="0" borderId="3" xfId="2" applyFont="1" applyFill="1" applyBorder="1" applyAlignment="1">
      <alignment horizontal="left"/>
    </xf>
    <xf numFmtId="0" fontId="13" fillId="0" borderId="3" xfId="2" applyFont="1" applyFill="1" applyBorder="1" applyAlignment="1">
      <alignment horizontal="left" wrapText="1"/>
    </xf>
    <xf numFmtId="49" fontId="11" fillId="0" borderId="3" xfId="2" applyNumberFormat="1" applyFont="1" applyFill="1" applyBorder="1" applyAlignment="1">
      <alignment horizontal="left" wrapText="1"/>
    </xf>
    <xf numFmtId="0" fontId="11" fillId="0" borderId="3" xfId="13" applyFont="1" applyFill="1" applyBorder="1" applyAlignment="1"/>
    <xf numFmtId="0" fontId="11" fillId="0" borderId="3" xfId="13" applyFont="1" applyFill="1" applyBorder="1"/>
    <xf numFmtId="0" fontId="11" fillId="0" borderId="3" xfId="13" applyFont="1" applyFill="1" applyBorder="1" applyAlignment="1">
      <alignment wrapText="1"/>
    </xf>
    <xf numFmtId="3" fontId="11" fillId="0" borderId="3" xfId="13" applyNumberFormat="1" applyFont="1" applyFill="1" applyBorder="1"/>
    <xf numFmtId="0" fontId="13" fillId="0" borderId="0" xfId="13" applyFont="1" applyFill="1"/>
    <xf numFmtId="0" fontId="13" fillId="0" borderId="0" xfId="0" applyFont="1"/>
    <xf numFmtId="3" fontId="11" fillId="0" borderId="3" xfId="13" applyNumberFormat="1" applyFont="1" applyFill="1" applyBorder="1" applyAlignment="1"/>
    <xf numFmtId="9" fontId="11" fillId="0" borderId="3" xfId="4" applyFont="1" applyFill="1" applyBorder="1" applyAlignment="1"/>
    <xf numFmtId="3" fontId="11" fillId="0" borderId="3" xfId="13" applyNumberFormat="1" applyFont="1" applyFill="1" applyBorder="1" applyAlignment="1">
      <alignment horizontal="right"/>
    </xf>
    <xf numFmtId="0" fontId="17" fillId="0" borderId="0" xfId="5" applyFont="1" applyFill="1" applyAlignment="1"/>
    <xf numFmtId="0" fontId="17" fillId="0" borderId="0" xfId="6" applyFont="1" applyAlignment="1">
      <alignment wrapText="1"/>
    </xf>
    <xf numFmtId="0" fontId="11" fillId="0" borderId="0" xfId="6" applyFont="1" applyAlignment="1">
      <alignment wrapText="1"/>
    </xf>
    <xf numFmtId="0" fontId="14" fillId="0" borderId="0" xfId="6" applyFont="1" applyAlignment="1">
      <alignment wrapText="1"/>
    </xf>
    <xf numFmtId="0" fontId="13" fillId="0" borderId="0" xfId="14" applyFont="1" applyFill="1" applyAlignment="1"/>
    <xf numFmtId="0" fontId="11" fillId="0" borderId="0" xfId="13" applyFont="1" applyFill="1" applyAlignment="1">
      <alignment wrapText="1"/>
    </xf>
    <xf numFmtId="3" fontId="20" fillId="0" borderId="0" xfId="10" applyNumberFormat="1" applyFont="1" applyFill="1" applyAlignment="1">
      <alignment wrapText="1"/>
    </xf>
    <xf numFmtId="3" fontId="20" fillId="0" borderId="0" xfId="10" applyNumberFormat="1" applyFont="1" applyFill="1" applyAlignment="1">
      <alignment horizontal="centerContinuous"/>
    </xf>
    <xf numFmtId="3" fontId="21" fillId="0" borderId="3" xfId="10" applyNumberFormat="1" applyFont="1" applyFill="1" applyBorder="1" applyAlignment="1">
      <alignment wrapText="1"/>
    </xf>
    <xf numFmtId="0" fontId="21" fillId="0" borderId="3" xfId="12" applyFont="1" applyFill="1" applyBorder="1" applyAlignment="1">
      <alignment wrapText="1"/>
    </xf>
    <xf numFmtId="3" fontId="20" fillId="0" borderId="3" xfId="10" applyNumberFormat="1" applyFont="1" applyFill="1" applyBorder="1" applyAlignment="1">
      <alignment wrapText="1"/>
    </xf>
    <xf numFmtId="3" fontId="20" fillId="0" borderId="0" xfId="10" applyNumberFormat="1" applyFont="1" applyFill="1" applyBorder="1" applyAlignment="1">
      <alignment wrapText="1"/>
    </xf>
    <xf numFmtId="0" fontId="22" fillId="0" borderId="0" xfId="8" applyFont="1" applyFill="1"/>
    <xf numFmtId="0" fontId="21" fillId="0" borderId="0" xfId="8" applyFont="1" applyFill="1"/>
    <xf numFmtId="0" fontId="21" fillId="0" borderId="0" xfId="8" applyFont="1" applyFill="1" applyAlignment="1">
      <alignment wrapText="1"/>
    </xf>
    <xf numFmtId="0" fontId="23" fillId="0" borderId="0" xfId="13" applyFont="1" applyFill="1" applyAlignment="1">
      <alignment wrapText="1"/>
    </xf>
    <xf numFmtId="3" fontId="19" fillId="0" borderId="3" xfId="2" applyNumberFormat="1" applyFont="1" applyFill="1" applyBorder="1" applyAlignment="1">
      <alignment horizontal="right"/>
    </xf>
    <xf numFmtId="3" fontId="11" fillId="2" borderId="3" xfId="2" applyNumberFormat="1" applyFont="1" applyFill="1" applyBorder="1" applyAlignment="1">
      <alignment horizontal="right"/>
    </xf>
    <xf numFmtId="3" fontId="19" fillId="2" borderId="3" xfId="2" applyNumberFormat="1" applyFont="1" applyFill="1" applyBorder="1" applyAlignment="1">
      <alignment horizontal="right"/>
    </xf>
    <xf numFmtId="3" fontId="19" fillId="2" borderId="3" xfId="9" applyNumberFormat="1" applyFont="1" applyFill="1" applyBorder="1" applyAlignment="1" applyProtection="1">
      <alignment horizontal="right" vertical="center"/>
      <protection locked="0"/>
    </xf>
    <xf numFmtId="3" fontId="14" fillId="2" borderId="3" xfId="2" applyNumberFormat="1" applyFont="1" applyFill="1" applyBorder="1" applyAlignment="1">
      <alignment horizontal="right"/>
    </xf>
    <xf numFmtId="0" fontId="19" fillId="0" borderId="0" xfId="8" applyFont="1" applyFill="1"/>
    <xf numFmtId="49" fontId="11" fillId="0" borderId="3" xfId="8" applyNumberFormat="1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center" wrapText="1"/>
    </xf>
    <xf numFmtId="3" fontId="19" fillId="0" borderId="3" xfId="8" applyNumberFormat="1" applyFont="1" applyFill="1" applyBorder="1" applyAlignment="1">
      <alignment wrapText="1"/>
    </xf>
    <xf numFmtId="3" fontId="19" fillId="0" borderId="5" xfId="11" applyNumberFormat="1" applyFont="1" applyFill="1" applyBorder="1" applyAlignment="1">
      <alignment horizontal="right" wrapText="1"/>
    </xf>
    <xf numFmtId="0" fontId="11" fillId="0" borderId="3" xfId="13" applyFont="1" applyFill="1" applyBorder="1" applyAlignment="1">
      <alignment horizontal="center" vertical="center"/>
    </xf>
    <xf numFmtId="3" fontId="11" fillId="0" borderId="3" xfId="13" applyNumberFormat="1" applyFont="1" applyFill="1" applyBorder="1" applyAlignment="1">
      <alignment horizontal="center" vertical="center" wrapText="1"/>
    </xf>
    <xf numFmtId="0" fontId="17" fillId="0" borderId="0" xfId="13" applyFont="1" applyFill="1" applyAlignment="1"/>
    <xf numFmtId="3" fontId="18" fillId="2" borderId="3" xfId="2" applyNumberFormat="1" applyFont="1" applyFill="1" applyBorder="1" applyAlignment="1">
      <alignment horizontal="right"/>
    </xf>
    <xf numFmtId="3" fontId="18" fillId="0" borderId="3" xfId="13" applyNumberFormat="1" applyFont="1" applyFill="1" applyBorder="1"/>
    <xf numFmtId="0" fontId="11" fillId="0" borderId="3" xfId="2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/>
    </xf>
    <xf numFmtId="49" fontId="13" fillId="0" borderId="3" xfId="2" applyNumberFormat="1" applyFont="1" applyFill="1" applyBorder="1" applyAlignment="1">
      <alignment horizontal="center"/>
    </xf>
    <xf numFmtId="3" fontId="18" fillId="0" borderId="3" xfId="2" applyNumberFormat="1" applyFont="1" applyFill="1" applyBorder="1" applyAlignment="1">
      <alignment horizontal="right"/>
    </xf>
    <xf numFmtId="0" fontId="11" fillId="0" borderId="0" xfId="8" applyFont="1" applyFill="1" applyBorder="1" applyAlignment="1">
      <alignment horizontal="center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vertical="center" wrapText="1"/>
    </xf>
    <xf numFmtId="3" fontId="20" fillId="0" borderId="1" xfId="10" applyNumberFormat="1" applyFont="1" applyFill="1" applyBorder="1" applyAlignment="1">
      <alignment horizontal="center" vertical="center" wrapText="1"/>
    </xf>
    <xf numFmtId="3" fontId="20" fillId="0" borderId="2" xfId="10" applyNumberFormat="1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wrapText="1"/>
    </xf>
    <xf numFmtId="0" fontId="11" fillId="0" borderId="2" xfId="8" applyFont="1" applyFill="1" applyBorder="1" applyAlignment="1">
      <alignment horizontal="center" wrapText="1"/>
    </xf>
    <xf numFmtId="0" fontId="11" fillId="0" borderId="0" xfId="13" applyFont="1" applyFill="1" applyAlignment="1">
      <alignment horizontal="center"/>
    </xf>
    <xf numFmtId="49" fontId="11" fillId="0" borderId="3" xfId="13" applyNumberFormat="1" applyFont="1" applyFill="1" applyBorder="1" applyAlignment="1">
      <alignment horizontal="center" vertical="center" wrapText="1"/>
    </xf>
  </cellXfs>
  <cellStyles count="25">
    <cellStyle name="Hyperlink 2" xfId="16"/>
    <cellStyle name="Normal 2" xfId="9"/>
    <cellStyle name="Normal 2 2 2" xfId="2"/>
    <cellStyle name="Normal 3" xfId="17"/>
    <cellStyle name="Normal 3 2" xfId="18"/>
    <cellStyle name="Normal 4" xfId="19"/>
    <cellStyle name="Normal 4 2" xfId="22"/>
    <cellStyle name="Normal 4 3" xfId="23"/>
    <cellStyle name="Normal_B3_2013" xfId="20"/>
    <cellStyle name="Normal_Budjet2005_palna raboten 2" xfId="10"/>
    <cellStyle name="Normal_Sheet1" xfId="12"/>
    <cellStyle name="Запетая 2" xfId="21"/>
    <cellStyle name="Нормален" xfId="0" builtinId="0"/>
    <cellStyle name="Нормален 11" xfId="3"/>
    <cellStyle name="Нормален 2" xfId="15"/>
    <cellStyle name="Нормален 4" xfId="8"/>
    <cellStyle name="Нормален 4 2" xfId="14"/>
    <cellStyle name="Нормален 5" xfId="24"/>
    <cellStyle name="Нормален 6 3" xfId="1"/>
    <cellStyle name="Нормален 6 3 2" xfId="13"/>
    <cellStyle name="Нормален 7 2" xfId="5"/>
    <cellStyle name="Нормален 8" xfId="11"/>
    <cellStyle name="Нормален 8 2" xfId="6"/>
    <cellStyle name="Нормален_ИП-2011г-начална 2" xfId="7"/>
    <cellStyle name="Процент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37" workbookViewId="0">
      <selection activeCell="E47" sqref="E47"/>
    </sheetView>
  </sheetViews>
  <sheetFormatPr defaultRowHeight="16.8"/>
  <cols>
    <col min="1" max="1" width="5.88671875" style="8" customWidth="1"/>
    <col min="2" max="2" width="58.6640625" style="63" customWidth="1"/>
    <col min="3" max="4" width="35.6640625" style="8" customWidth="1"/>
    <col min="5" max="5" width="20.6640625" style="8" customWidth="1"/>
    <col min="6" max="167" width="9.109375" style="8"/>
    <col min="168" max="168" width="5.88671875" style="8" customWidth="1"/>
    <col min="169" max="169" width="50" style="8" customWidth="1"/>
    <col min="170" max="178" width="16" style="8" customWidth="1"/>
    <col min="179" max="235" width="9.109375" style="8"/>
    <col min="236" max="236" width="5.88671875" style="8" customWidth="1"/>
    <col min="237" max="237" width="50" style="8" customWidth="1"/>
    <col min="238" max="246" width="16" style="8" customWidth="1"/>
    <col min="247" max="423" width="9.109375" style="8"/>
    <col min="424" max="424" width="5.88671875" style="8" customWidth="1"/>
    <col min="425" max="425" width="50" style="8" customWidth="1"/>
    <col min="426" max="434" width="16" style="8" customWidth="1"/>
    <col min="435" max="491" width="9.109375" style="8"/>
    <col min="492" max="492" width="5.88671875" style="8" customWidth="1"/>
    <col min="493" max="493" width="50" style="8" customWidth="1"/>
    <col min="494" max="502" width="16" style="8" customWidth="1"/>
    <col min="503" max="679" width="9.109375" style="8"/>
    <col min="680" max="680" width="5.88671875" style="8" customWidth="1"/>
    <col min="681" max="681" width="50" style="8" customWidth="1"/>
    <col min="682" max="690" width="16" style="8" customWidth="1"/>
    <col min="691" max="747" width="9.109375" style="8"/>
    <col min="748" max="748" width="5.88671875" style="8" customWidth="1"/>
    <col min="749" max="749" width="50" style="8" customWidth="1"/>
    <col min="750" max="758" width="16" style="8" customWidth="1"/>
    <col min="759" max="935" width="9.109375" style="8"/>
    <col min="936" max="936" width="5.88671875" style="8" customWidth="1"/>
    <col min="937" max="937" width="50" style="8" customWidth="1"/>
    <col min="938" max="946" width="16" style="8" customWidth="1"/>
    <col min="947" max="1003" width="9.109375" style="8"/>
    <col min="1004" max="1004" width="5.88671875" style="8" customWidth="1"/>
    <col min="1005" max="1005" width="50" style="8" customWidth="1"/>
    <col min="1006" max="1014" width="16" style="8" customWidth="1"/>
    <col min="1015" max="1191" width="9.109375" style="8"/>
    <col min="1192" max="1192" width="5.88671875" style="8" customWidth="1"/>
    <col min="1193" max="1193" width="50" style="8" customWidth="1"/>
    <col min="1194" max="1202" width="16" style="8" customWidth="1"/>
    <col min="1203" max="1259" width="9.109375" style="8"/>
    <col min="1260" max="1260" width="5.88671875" style="8" customWidth="1"/>
    <col min="1261" max="1261" width="50" style="8" customWidth="1"/>
    <col min="1262" max="1270" width="16" style="8" customWidth="1"/>
    <col min="1271" max="1447" width="9.109375" style="8"/>
    <col min="1448" max="1448" width="5.88671875" style="8" customWidth="1"/>
    <col min="1449" max="1449" width="50" style="8" customWidth="1"/>
    <col min="1450" max="1458" width="16" style="8" customWidth="1"/>
    <col min="1459" max="1515" width="9.109375" style="8"/>
    <col min="1516" max="1516" width="5.88671875" style="8" customWidth="1"/>
    <col min="1517" max="1517" width="50" style="8" customWidth="1"/>
    <col min="1518" max="1526" width="16" style="8" customWidth="1"/>
    <col min="1527" max="1703" width="9.109375" style="8"/>
    <col min="1704" max="1704" width="5.88671875" style="8" customWidth="1"/>
    <col min="1705" max="1705" width="50" style="8" customWidth="1"/>
    <col min="1706" max="1714" width="16" style="8" customWidth="1"/>
    <col min="1715" max="1771" width="9.109375" style="8"/>
    <col min="1772" max="1772" width="5.88671875" style="8" customWidth="1"/>
    <col min="1773" max="1773" width="50" style="8" customWidth="1"/>
    <col min="1774" max="1782" width="16" style="8" customWidth="1"/>
    <col min="1783" max="1959" width="9.109375" style="8"/>
    <col min="1960" max="1960" width="5.88671875" style="8" customWidth="1"/>
    <col min="1961" max="1961" width="50" style="8" customWidth="1"/>
    <col min="1962" max="1970" width="16" style="8" customWidth="1"/>
    <col min="1971" max="2027" width="9.109375" style="8"/>
    <col min="2028" max="2028" width="5.88671875" style="8" customWidth="1"/>
    <col min="2029" max="2029" width="50" style="8" customWidth="1"/>
    <col min="2030" max="2038" width="16" style="8" customWidth="1"/>
    <col min="2039" max="2215" width="9.109375" style="8"/>
    <col min="2216" max="2216" width="5.88671875" style="8" customWidth="1"/>
    <col min="2217" max="2217" width="50" style="8" customWidth="1"/>
    <col min="2218" max="2226" width="16" style="8" customWidth="1"/>
    <col min="2227" max="2283" width="9.109375" style="8"/>
    <col min="2284" max="2284" width="5.88671875" style="8" customWidth="1"/>
    <col min="2285" max="2285" width="50" style="8" customWidth="1"/>
    <col min="2286" max="2294" width="16" style="8" customWidth="1"/>
    <col min="2295" max="2471" width="9.109375" style="8"/>
    <col min="2472" max="2472" width="5.88671875" style="8" customWidth="1"/>
    <col min="2473" max="2473" width="50" style="8" customWidth="1"/>
    <col min="2474" max="2482" width="16" style="8" customWidth="1"/>
    <col min="2483" max="2539" width="9.109375" style="8"/>
    <col min="2540" max="2540" width="5.88671875" style="8" customWidth="1"/>
    <col min="2541" max="2541" width="50" style="8" customWidth="1"/>
    <col min="2542" max="2550" width="16" style="8" customWidth="1"/>
    <col min="2551" max="2727" width="9.109375" style="8"/>
    <col min="2728" max="2728" width="5.88671875" style="8" customWidth="1"/>
    <col min="2729" max="2729" width="50" style="8" customWidth="1"/>
    <col min="2730" max="2738" width="16" style="8" customWidth="1"/>
    <col min="2739" max="2795" width="9.109375" style="8"/>
    <col min="2796" max="2796" width="5.88671875" style="8" customWidth="1"/>
    <col min="2797" max="2797" width="50" style="8" customWidth="1"/>
    <col min="2798" max="2806" width="16" style="8" customWidth="1"/>
    <col min="2807" max="2983" width="9.109375" style="8"/>
    <col min="2984" max="2984" width="5.88671875" style="8" customWidth="1"/>
    <col min="2985" max="2985" width="50" style="8" customWidth="1"/>
    <col min="2986" max="2994" width="16" style="8" customWidth="1"/>
    <col min="2995" max="3051" width="9.109375" style="8"/>
    <col min="3052" max="3052" width="5.88671875" style="8" customWidth="1"/>
    <col min="3053" max="3053" width="50" style="8" customWidth="1"/>
    <col min="3054" max="3062" width="16" style="8" customWidth="1"/>
    <col min="3063" max="3239" width="9.109375" style="8"/>
    <col min="3240" max="3240" width="5.88671875" style="8" customWidth="1"/>
    <col min="3241" max="3241" width="50" style="8" customWidth="1"/>
    <col min="3242" max="3250" width="16" style="8" customWidth="1"/>
    <col min="3251" max="3307" width="9.109375" style="8"/>
    <col min="3308" max="3308" width="5.88671875" style="8" customWidth="1"/>
    <col min="3309" max="3309" width="50" style="8" customWidth="1"/>
    <col min="3310" max="3318" width="16" style="8" customWidth="1"/>
    <col min="3319" max="3495" width="9.109375" style="8"/>
    <col min="3496" max="3496" width="5.88671875" style="8" customWidth="1"/>
    <col min="3497" max="3497" width="50" style="8" customWidth="1"/>
    <col min="3498" max="3506" width="16" style="8" customWidth="1"/>
    <col min="3507" max="3563" width="9.109375" style="8"/>
    <col min="3564" max="3564" width="5.88671875" style="8" customWidth="1"/>
    <col min="3565" max="3565" width="50" style="8" customWidth="1"/>
    <col min="3566" max="3574" width="16" style="8" customWidth="1"/>
    <col min="3575" max="3751" width="9.109375" style="8"/>
    <col min="3752" max="3752" width="5.88671875" style="8" customWidth="1"/>
    <col min="3753" max="3753" width="50" style="8" customWidth="1"/>
    <col min="3754" max="3762" width="16" style="8" customWidth="1"/>
    <col min="3763" max="3819" width="9.109375" style="8"/>
    <col min="3820" max="3820" width="5.88671875" style="8" customWidth="1"/>
    <col min="3821" max="3821" width="50" style="8" customWidth="1"/>
    <col min="3822" max="3830" width="16" style="8" customWidth="1"/>
    <col min="3831" max="4007" width="9.109375" style="8"/>
    <col min="4008" max="4008" width="5.88671875" style="8" customWidth="1"/>
    <col min="4009" max="4009" width="50" style="8" customWidth="1"/>
    <col min="4010" max="4018" width="16" style="8" customWidth="1"/>
    <col min="4019" max="4075" width="9.109375" style="8"/>
    <col min="4076" max="4076" width="5.88671875" style="8" customWidth="1"/>
    <col min="4077" max="4077" width="50" style="8" customWidth="1"/>
    <col min="4078" max="4086" width="16" style="8" customWidth="1"/>
    <col min="4087" max="4263" width="9.109375" style="8"/>
    <col min="4264" max="4264" width="5.88671875" style="8" customWidth="1"/>
    <col min="4265" max="4265" width="50" style="8" customWidth="1"/>
    <col min="4266" max="4274" width="16" style="8" customWidth="1"/>
    <col min="4275" max="4331" width="9.109375" style="8"/>
    <col min="4332" max="4332" width="5.88671875" style="8" customWidth="1"/>
    <col min="4333" max="4333" width="50" style="8" customWidth="1"/>
    <col min="4334" max="4342" width="16" style="8" customWidth="1"/>
    <col min="4343" max="4519" width="9.109375" style="8"/>
    <col min="4520" max="4520" width="5.88671875" style="8" customWidth="1"/>
    <col min="4521" max="4521" width="50" style="8" customWidth="1"/>
    <col min="4522" max="4530" width="16" style="8" customWidth="1"/>
    <col min="4531" max="4587" width="9.109375" style="8"/>
    <col min="4588" max="4588" width="5.88671875" style="8" customWidth="1"/>
    <col min="4589" max="4589" width="50" style="8" customWidth="1"/>
    <col min="4590" max="4598" width="16" style="8" customWidth="1"/>
    <col min="4599" max="4775" width="9.109375" style="8"/>
    <col min="4776" max="4776" width="5.88671875" style="8" customWidth="1"/>
    <col min="4777" max="4777" width="50" style="8" customWidth="1"/>
    <col min="4778" max="4786" width="16" style="8" customWidth="1"/>
    <col min="4787" max="4843" width="9.109375" style="8"/>
    <col min="4844" max="4844" width="5.88671875" style="8" customWidth="1"/>
    <col min="4845" max="4845" width="50" style="8" customWidth="1"/>
    <col min="4846" max="4854" width="16" style="8" customWidth="1"/>
    <col min="4855" max="5031" width="9.109375" style="8"/>
    <col min="5032" max="5032" width="5.88671875" style="8" customWidth="1"/>
    <col min="5033" max="5033" width="50" style="8" customWidth="1"/>
    <col min="5034" max="5042" width="16" style="8" customWidth="1"/>
    <col min="5043" max="5099" width="9.109375" style="8"/>
    <col min="5100" max="5100" width="5.88671875" style="8" customWidth="1"/>
    <col min="5101" max="5101" width="50" style="8" customWidth="1"/>
    <col min="5102" max="5110" width="16" style="8" customWidth="1"/>
    <col min="5111" max="5287" width="9.109375" style="8"/>
    <col min="5288" max="5288" width="5.88671875" style="8" customWidth="1"/>
    <col min="5289" max="5289" width="50" style="8" customWidth="1"/>
    <col min="5290" max="5298" width="16" style="8" customWidth="1"/>
    <col min="5299" max="5355" width="9.109375" style="8"/>
    <col min="5356" max="5356" width="5.88671875" style="8" customWidth="1"/>
    <col min="5357" max="5357" width="50" style="8" customWidth="1"/>
    <col min="5358" max="5366" width="16" style="8" customWidth="1"/>
    <col min="5367" max="5543" width="9.109375" style="8"/>
    <col min="5544" max="5544" width="5.88671875" style="8" customWidth="1"/>
    <col min="5545" max="5545" width="50" style="8" customWidth="1"/>
    <col min="5546" max="5554" width="16" style="8" customWidth="1"/>
    <col min="5555" max="5611" width="9.109375" style="8"/>
    <col min="5612" max="5612" width="5.88671875" style="8" customWidth="1"/>
    <col min="5613" max="5613" width="50" style="8" customWidth="1"/>
    <col min="5614" max="5622" width="16" style="8" customWidth="1"/>
    <col min="5623" max="5799" width="9.109375" style="8"/>
    <col min="5800" max="5800" width="5.88671875" style="8" customWidth="1"/>
    <col min="5801" max="5801" width="50" style="8" customWidth="1"/>
    <col min="5802" max="5810" width="16" style="8" customWidth="1"/>
    <col min="5811" max="5867" width="9.109375" style="8"/>
    <col min="5868" max="5868" width="5.88671875" style="8" customWidth="1"/>
    <col min="5869" max="5869" width="50" style="8" customWidth="1"/>
    <col min="5870" max="5878" width="16" style="8" customWidth="1"/>
    <col min="5879" max="6055" width="9.109375" style="8"/>
    <col min="6056" max="6056" width="5.88671875" style="8" customWidth="1"/>
    <col min="6057" max="6057" width="50" style="8" customWidth="1"/>
    <col min="6058" max="6066" width="16" style="8" customWidth="1"/>
    <col min="6067" max="6123" width="9.109375" style="8"/>
    <col min="6124" max="6124" width="5.88671875" style="8" customWidth="1"/>
    <col min="6125" max="6125" width="50" style="8" customWidth="1"/>
    <col min="6126" max="6134" width="16" style="8" customWidth="1"/>
    <col min="6135" max="6311" width="9.109375" style="8"/>
    <col min="6312" max="6312" width="5.88671875" style="8" customWidth="1"/>
    <col min="6313" max="6313" width="50" style="8" customWidth="1"/>
    <col min="6314" max="6322" width="16" style="8" customWidth="1"/>
    <col min="6323" max="6379" width="9.109375" style="8"/>
    <col min="6380" max="6380" width="5.88671875" style="8" customWidth="1"/>
    <col min="6381" max="6381" width="50" style="8" customWidth="1"/>
    <col min="6382" max="6390" width="16" style="8" customWidth="1"/>
    <col min="6391" max="6567" width="9.109375" style="8"/>
    <col min="6568" max="6568" width="5.88671875" style="8" customWidth="1"/>
    <col min="6569" max="6569" width="50" style="8" customWidth="1"/>
    <col min="6570" max="6578" width="16" style="8" customWidth="1"/>
    <col min="6579" max="6635" width="9.109375" style="8"/>
    <col min="6636" max="6636" width="5.88671875" style="8" customWidth="1"/>
    <col min="6637" max="6637" width="50" style="8" customWidth="1"/>
    <col min="6638" max="6646" width="16" style="8" customWidth="1"/>
    <col min="6647" max="6823" width="9.109375" style="8"/>
    <col min="6824" max="6824" width="5.88671875" style="8" customWidth="1"/>
    <col min="6825" max="6825" width="50" style="8" customWidth="1"/>
    <col min="6826" max="6834" width="16" style="8" customWidth="1"/>
    <col min="6835" max="6891" width="9.109375" style="8"/>
    <col min="6892" max="6892" width="5.88671875" style="8" customWidth="1"/>
    <col min="6893" max="6893" width="50" style="8" customWidth="1"/>
    <col min="6894" max="6902" width="16" style="8" customWidth="1"/>
    <col min="6903" max="7079" width="9.109375" style="8"/>
    <col min="7080" max="7080" width="5.88671875" style="8" customWidth="1"/>
    <col min="7081" max="7081" width="50" style="8" customWidth="1"/>
    <col min="7082" max="7090" width="16" style="8" customWidth="1"/>
    <col min="7091" max="7147" width="9.109375" style="8"/>
    <col min="7148" max="7148" width="5.88671875" style="8" customWidth="1"/>
    <col min="7149" max="7149" width="50" style="8" customWidth="1"/>
    <col min="7150" max="7158" width="16" style="8" customWidth="1"/>
    <col min="7159" max="7335" width="9.109375" style="8"/>
    <col min="7336" max="7336" width="5.88671875" style="8" customWidth="1"/>
    <col min="7337" max="7337" width="50" style="8" customWidth="1"/>
    <col min="7338" max="7346" width="16" style="8" customWidth="1"/>
    <col min="7347" max="7403" width="9.109375" style="8"/>
    <col min="7404" max="7404" width="5.88671875" style="8" customWidth="1"/>
    <col min="7405" max="7405" width="50" style="8" customWidth="1"/>
    <col min="7406" max="7414" width="16" style="8" customWidth="1"/>
    <col min="7415" max="7591" width="9.109375" style="8"/>
    <col min="7592" max="7592" width="5.88671875" style="8" customWidth="1"/>
    <col min="7593" max="7593" width="50" style="8" customWidth="1"/>
    <col min="7594" max="7602" width="16" style="8" customWidth="1"/>
    <col min="7603" max="7659" width="9.109375" style="8"/>
    <col min="7660" max="7660" width="5.88671875" style="8" customWidth="1"/>
    <col min="7661" max="7661" width="50" style="8" customWidth="1"/>
    <col min="7662" max="7670" width="16" style="8" customWidth="1"/>
    <col min="7671" max="7847" width="9.109375" style="8"/>
    <col min="7848" max="7848" width="5.88671875" style="8" customWidth="1"/>
    <col min="7849" max="7849" width="50" style="8" customWidth="1"/>
    <col min="7850" max="7858" width="16" style="8" customWidth="1"/>
    <col min="7859" max="7915" width="9.109375" style="8"/>
    <col min="7916" max="7916" width="5.88671875" style="8" customWidth="1"/>
    <col min="7917" max="7917" width="50" style="8" customWidth="1"/>
    <col min="7918" max="7926" width="16" style="8" customWidth="1"/>
    <col min="7927" max="8103" width="9.109375" style="8"/>
    <col min="8104" max="8104" width="5.88671875" style="8" customWidth="1"/>
    <col min="8105" max="8105" width="50" style="8" customWidth="1"/>
    <col min="8106" max="8114" width="16" style="8" customWidth="1"/>
    <col min="8115" max="8171" width="9.109375" style="8"/>
    <col min="8172" max="8172" width="5.88671875" style="8" customWidth="1"/>
    <col min="8173" max="8173" width="50" style="8" customWidth="1"/>
    <col min="8174" max="8182" width="16" style="8" customWidth="1"/>
    <col min="8183" max="8359" width="9.109375" style="8"/>
    <col min="8360" max="8360" width="5.88671875" style="8" customWidth="1"/>
    <col min="8361" max="8361" width="50" style="8" customWidth="1"/>
    <col min="8362" max="8370" width="16" style="8" customWidth="1"/>
    <col min="8371" max="8427" width="9.109375" style="8"/>
    <col min="8428" max="8428" width="5.88671875" style="8" customWidth="1"/>
    <col min="8429" max="8429" width="50" style="8" customWidth="1"/>
    <col min="8430" max="8438" width="16" style="8" customWidth="1"/>
    <col min="8439" max="8615" width="9.109375" style="8"/>
    <col min="8616" max="8616" width="5.88671875" style="8" customWidth="1"/>
    <col min="8617" max="8617" width="50" style="8" customWidth="1"/>
    <col min="8618" max="8626" width="16" style="8" customWidth="1"/>
    <col min="8627" max="8683" width="9.109375" style="8"/>
    <col min="8684" max="8684" width="5.88671875" style="8" customWidth="1"/>
    <col min="8685" max="8685" width="50" style="8" customWidth="1"/>
    <col min="8686" max="8694" width="16" style="8" customWidth="1"/>
    <col min="8695" max="8871" width="9.109375" style="8"/>
    <col min="8872" max="8872" width="5.88671875" style="8" customWidth="1"/>
    <col min="8873" max="8873" width="50" style="8" customWidth="1"/>
    <col min="8874" max="8882" width="16" style="8" customWidth="1"/>
    <col min="8883" max="8939" width="9.109375" style="8"/>
    <col min="8940" max="8940" width="5.88671875" style="8" customWidth="1"/>
    <col min="8941" max="8941" width="50" style="8" customWidth="1"/>
    <col min="8942" max="8950" width="16" style="8" customWidth="1"/>
    <col min="8951" max="9127" width="9.109375" style="8"/>
    <col min="9128" max="9128" width="5.88671875" style="8" customWidth="1"/>
    <col min="9129" max="9129" width="50" style="8" customWidth="1"/>
    <col min="9130" max="9138" width="16" style="8" customWidth="1"/>
    <col min="9139" max="9195" width="9.109375" style="8"/>
    <col min="9196" max="9196" width="5.88671875" style="8" customWidth="1"/>
    <col min="9197" max="9197" width="50" style="8" customWidth="1"/>
    <col min="9198" max="9206" width="16" style="8" customWidth="1"/>
    <col min="9207" max="9383" width="9.109375" style="8"/>
    <col min="9384" max="9384" width="5.88671875" style="8" customWidth="1"/>
    <col min="9385" max="9385" width="50" style="8" customWidth="1"/>
    <col min="9386" max="9394" width="16" style="8" customWidth="1"/>
    <col min="9395" max="9451" width="9.109375" style="8"/>
    <col min="9452" max="9452" width="5.88671875" style="8" customWidth="1"/>
    <col min="9453" max="9453" width="50" style="8" customWidth="1"/>
    <col min="9454" max="9462" width="16" style="8" customWidth="1"/>
    <col min="9463" max="9639" width="9.109375" style="8"/>
    <col min="9640" max="9640" width="5.88671875" style="8" customWidth="1"/>
    <col min="9641" max="9641" width="50" style="8" customWidth="1"/>
    <col min="9642" max="9650" width="16" style="8" customWidth="1"/>
    <col min="9651" max="9707" width="9.109375" style="8"/>
    <col min="9708" max="9708" width="5.88671875" style="8" customWidth="1"/>
    <col min="9709" max="9709" width="50" style="8" customWidth="1"/>
    <col min="9710" max="9718" width="16" style="8" customWidth="1"/>
    <col min="9719" max="9895" width="9.109375" style="8"/>
    <col min="9896" max="9896" width="5.88671875" style="8" customWidth="1"/>
    <col min="9897" max="9897" width="50" style="8" customWidth="1"/>
    <col min="9898" max="9906" width="16" style="8" customWidth="1"/>
    <col min="9907" max="9963" width="9.109375" style="8"/>
    <col min="9964" max="9964" width="5.88671875" style="8" customWidth="1"/>
    <col min="9965" max="9965" width="50" style="8" customWidth="1"/>
    <col min="9966" max="9974" width="16" style="8" customWidth="1"/>
    <col min="9975" max="10151" width="9.109375" style="8"/>
    <col min="10152" max="10152" width="5.88671875" style="8" customWidth="1"/>
    <col min="10153" max="10153" width="50" style="8" customWidth="1"/>
    <col min="10154" max="10162" width="16" style="8" customWidth="1"/>
    <col min="10163" max="10219" width="9.109375" style="8"/>
    <col min="10220" max="10220" width="5.88671875" style="8" customWidth="1"/>
    <col min="10221" max="10221" width="50" style="8" customWidth="1"/>
    <col min="10222" max="10230" width="16" style="8" customWidth="1"/>
    <col min="10231" max="10407" width="9.109375" style="8"/>
    <col min="10408" max="10408" width="5.88671875" style="8" customWidth="1"/>
    <col min="10409" max="10409" width="50" style="8" customWidth="1"/>
    <col min="10410" max="10418" width="16" style="8" customWidth="1"/>
    <col min="10419" max="10475" width="9.109375" style="8"/>
    <col min="10476" max="10476" width="5.88671875" style="8" customWidth="1"/>
    <col min="10477" max="10477" width="50" style="8" customWidth="1"/>
    <col min="10478" max="10486" width="16" style="8" customWidth="1"/>
    <col min="10487" max="10663" width="9.109375" style="8"/>
    <col min="10664" max="10664" width="5.88671875" style="8" customWidth="1"/>
    <col min="10665" max="10665" width="50" style="8" customWidth="1"/>
    <col min="10666" max="10674" width="16" style="8" customWidth="1"/>
    <col min="10675" max="10731" width="9.109375" style="8"/>
    <col min="10732" max="10732" width="5.88671875" style="8" customWidth="1"/>
    <col min="10733" max="10733" width="50" style="8" customWidth="1"/>
    <col min="10734" max="10742" width="16" style="8" customWidth="1"/>
    <col min="10743" max="10919" width="9.109375" style="8"/>
    <col min="10920" max="10920" width="5.88671875" style="8" customWidth="1"/>
    <col min="10921" max="10921" width="50" style="8" customWidth="1"/>
    <col min="10922" max="10930" width="16" style="8" customWidth="1"/>
    <col min="10931" max="10987" width="9.109375" style="8"/>
    <col min="10988" max="10988" width="5.88671875" style="8" customWidth="1"/>
    <col min="10989" max="10989" width="50" style="8" customWidth="1"/>
    <col min="10990" max="10998" width="16" style="8" customWidth="1"/>
    <col min="10999" max="11175" width="9.109375" style="8"/>
    <col min="11176" max="11176" width="5.88671875" style="8" customWidth="1"/>
    <col min="11177" max="11177" width="50" style="8" customWidth="1"/>
    <col min="11178" max="11186" width="16" style="8" customWidth="1"/>
    <col min="11187" max="11243" width="9.109375" style="8"/>
    <col min="11244" max="11244" width="5.88671875" style="8" customWidth="1"/>
    <col min="11245" max="11245" width="50" style="8" customWidth="1"/>
    <col min="11246" max="11254" width="16" style="8" customWidth="1"/>
    <col min="11255" max="11431" width="9.109375" style="8"/>
    <col min="11432" max="11432" width="5.88671875" style="8" customWidth="1"/>
    <col min="11433" max="11433" width="50" style="8" customWidth="1"/>
    <col min="11434" max="11442" width="16" style="8" customWidth="1"/>
    <col min="11443" max="11499" width="9.109375" style="8"/>
    <col min="11500" max="11500" width="5.88671875" style="8" customWidth="1"/>
    <col min="11501" max="11501" width="50" style="8" customWidth="1"/>
    <col min="11502" max="11510" width="16" style="8" customWidth="1"/>
    <col min="11511" max="11687" width="9.109375" style="8"/>
    <col min="11688" max="11688" width="5.88671875" style="8" customWidth="1"/>
    <col min="11689" max="11689" width="50" style="8" customWidth="1"/>
    <col min="11690" max="11698" width="16" style="8" customWidth="1"/>
    <col min="11699" max="11755" width="9.109375" style="8"/>
    <col min="11756" max="11756" width="5.88671875" style="8" customWidth="1"/>
    <col min="11757" max="11757" width="50" style="8" customWidth="1"/>
    <col min="11758" max="11766" width="16" style="8" customWidth="1"/>
    <col min="11767" max="11943" width="9.109375" style="8"/>
    <col min="11944" max="11944" width="5.88671875" style="8" customWidth="1"/>
    <col min="11945" max="11945" width="50" style="8" customWidth="1"/>
    <col min="11946" max="11954" width="16" style="8" customWidth="1"/>
    <col min="11955" max="12011" width="9.109375" style="8"/>
    <col min="12012" max="12012" width="5.88671875" style="8" customWidth="1"/>
    <col min="12013" max="12013" width="50" style="8" customWidth="1"/>
    <col min="12014" max="12022" width="16" style="8" customWidth="1"/>
    <col min="12023" max="12199" width="9.109375" style="8"/>
    <col min="12200" max="12200" width="5.88671875" style="8" customWidth="1"/>
    <col min="12201" max="12201" width="50" style="8" customWidth="1"/>
    <col min="12202" max="12210" width="16" style="8" customWidth="1"/>
    <col min="12211" max="12267" width="9.109375" style="8"/>
    <col min="12268" max="12268" width="5.88671875" style="8" customWidth="1"/>
    <col min="12269" max="12269" width="50" style="8" customWidth="1"/>
    <col min="12270" max="12278" width="16" style="8" customWidth="1"/>
    <col min="12279" max="12455" width="9.109375" style="8"/>
    <col min="12456" max="12456" width="5.88671875" style="8" customWidth="1"/>
    <col min="12457" max="12457" width="50" style="8" customWidth="1"/>
    <col min="12458" max="12466" width="16" style="8" customWidth="1"/>
    <col min="12467" max="12523" width="9.109375" style="8"/>
    <col min="12524" max="12524" width="5.88671875" style="8" customWidth="1"/>
    <col min="12525" max="12525" width="50" style="8" customWidth="1"/>
    <col min="12526" max="12534" width="16" style="8" customWidth="1"/>
    <col min="12535" max="12711" width="9.109375" style="8"/>
    <col min="12712" max="12712" width="5.88671875" style="8" customWidth="1"/>
    <col min="12713" max="12713" width="50" style="8" customWidth="1"/>
    <col min="12714" max="12722" width="16" style="8" customWidth="1"/>
    <col min="12723" max="12779" width="9.109375" style="8"/>
    <col min="12780" max="12780" width="5.88671875" style="8" customWidth="1"/>
    <col min="12781" max="12781" width="50" style="8" customWidth="1"/>
    <col min="12782" max="12790" width="16" style="8" customWidth="1"/>
    <col min="12791" max="12967" width="9.109375" style="8"/>
    <col min="12968" max="12968" width="5.88671875" style="8" customWidth="1"/>
    <col min="12969" max="12969" width="50" style="8" customWidth="1"/>
    <col min="12970" max="12978" width="16" style="8" customWidth="1"/>
    <col min="12979" max="13035" width="9.109375" style="8"/>
    <col min="13036" max="13036" width="5.88671875" style="8" customWidth="1"/>
    <col min="13037" max="13037" width="50" style="8" customWidth="1"/>
    <col min="13038" max="13046" width="16" style="8" customWidth="1"/>
    <col min="13047" max="13223" width="9.109375" style="8"/>
    <col min="13224" max="13224" width="5.88671875" style="8" customWidth="1"/>
    <col min="13225" max="13225" width="50" style="8" customWidth="1"/>
    <col min="13226" max="13234" width="16" style="8" customWidth="1"/>
    <col min="13235" max="13291" width="9.109375" style="8"/>
    <col min="13292" max="13292" width="5.88671875" style="8" customWidth="1"/>
    <col min="13293" max="13293" width="50" style="8" customWidth="1"/>
    <col min="13294" max="13302" width="16" style="8" customWidth="1"/>
    <col min="13303" max="13479" width="9.109375" style="8"/>
    <col min="13480" max="13480" width="5.88671875" style="8" customWidth="1"/>
    <col min="13481" max="13481" width="50" style="8" customWidth="1"/>
    <col min="13482" max="13490" width="16" style="8" customWidth="1"/>
    <col min="13491" max="13547" width="9.109375" style="8"/>
    <col min="13548" max="13548" width="5.88671875" style="8" customWidth="1"/>
    <col min="13549" max="13549" width="50" style="8" customWidth="1"/>
    <col min="13550" max="13558" width="16" style="8" customWidth="1"/>
    <col min="13559" max="13735" width="9.109375" style="8"/>
    <col min="13736" max="13736" width="5.88671875" style="8" customWidth="1"/>
    <col min="13737" max="13737" width="50" style="8" customWidth="1"/>
    <col min="13738" max="13746" width="16" style="8" customWidth="1"/>
    <col min="13747" max="13803" width="9.109375" style="8"/>
    <col min="13804" max="13804" width="5.88671875" style="8" customWidth="1"/>
    <col min="13805" max="13805" width="50" style="8" customWidth="1"/>
    <col min="13806" max="13814" width="16" style="8" customWidth="1"/>
    <col min="13815" max="13991" width="9.109375" style="8"/>
    <col min="13992" max="13992" width="5.88671875" style="8" customWidth="1"/>
    <col min="13993" max="13993" width="50" style="8" customWidth="1"/>
    <col min="13994" max="14002" width="16" style="8" customWidth="1"/>
    <col min="14003" max="14059" width="9.109375" style="8"/>
    <col min="14060" max="14060" width="5.88671875" style="8" customWidth="1"/>
    <col min="14061" max="14061" width="50" style="8" customWidth="1"/>
    <col min="14062" max="14070" width="16" style="8" customWidth="1"/>
    <col min="14071" max="14247" width="9.109375" style="8"/>
    <col min="14248" max="14248" width="5.88671875" style="8" customWidth="1"/>
    <col min="14249" max="14249" width="50" style="8" customWidth="1"/>
    <col min="14250" max="14258" width="16" style="8" customWidth="1"/>
    <col min="14259" max="14315" width="9.109375" style="8"/>
    <col min="14316" max="14316" width="5.88671875" style="8" customWidth="1"/>
    <col min="14317" max="14317" width="50" style="8" customWidth="1"/>
    <col min="14318" max="14326" width="16" style="8" customWidth="1"/>
    <col min="14327" max="14503" width="9.109375" style="8"/>
    <col min="14504" max="14504" width="5.88671875" style="8" customWidth="1"/>
    <col min="14505" max="14505" width="50" style="8" customWidth="1"/>
    <col min="14506" max="14514" width="16" style="8" customWidth="1"/>
    <col min="14515" max="14571" width="9.109375" style="8"/>
    <col min="14572" max="14572" width="5.88671875" style="8" customWidth="1"/>
    <col min="14573" max="14573" width="50" style="8" customWidth="1"/>
    <col min="14574" max="14582" width="16" style="8" customWidth="1"/>
    <col min="14583" max="14759" width="9.109375" style="8"/>
    <col min="14760" max="14760" width="5.88671875" style="8" customWidth="1"/>
    <col min="14761" max="14761" width="50" style="8" customWidth="1"/>
    <col min="14762" max="14770" width="16" style="8" customWidth="1"/>
    <col min="14771" max="14827" width="9.109375" style="8"/>
    <col min="14828" max="14828" width="5.88671875" style="8" customWidth="1"/>
    <col min="14829" max="14829" width="50" style="8" customWidth="1"/>
    <col min="14830" max="14838" width="16" style="8" customWidth="1"/>
    <col min="14839" max="15015" width="9.109375" style="8"/>
    <col min="15016" max="15016" width="5.88671875" style="8" customWidth="1"/>
    <col min="15017" max="15017" width="50" style="8" customWidth="1"/>
    <col min="15018" max="15026" width="16" style="8" customWidth="1"/>
    <col min="15027" max="15083" width="9.109375" style="8"/>
    <col min="15084" max="15084" width="5.88671875" style="8" customWidth="1"/>
    <col min="15085" max="15085" width="50" style="8" customWidth="1"/>
    <col min="15086" max="15094" width="16" style="8" customWidth="1"/>
    <col min="15095" max="15271" width="9.109375" style="8"/>
    <col min="15272" max="15272" width="5.88671875" style="8" customWidth="1"/>
    <col min="15273" max="15273" width="50" style="8" customWidth="1"/>
    <col min="15274" max="15282" width="16" style="8" customWidth="1"/>
    <col min="15283" max="15339" width="9.109375" style="8"/>
    <col min="15340" max="15340" width="5.88671875" style="8" customWidth="1"/>
    <col min="15341" max="15341" width="50" style="8" customWidth="1"/>
    <col min="15342" max="15350" width="16" style="8" customWidth="1"/>
    <col min="15351" max="15527" width="9.109375" style="8"/>
    <col min="15528" max="15528" width="5.88671875" style="8" customWidth="1"/>
    <col min="15529" max="15529" width="50" style="8" customWidth="1"/>
    <col min="15530" max="15538" width="16" style="8" customWidth="1"/>
    <col min="15539" max="15595" width="9.109375" style="8"/>
    <col min="15596" max="15596" width="5.88671875" style="8" customWidth="1"/>
    <col min="15597" max="15597" width="50" style="8" customWidth="1"/>
    <col min="15598" max="15606" width="16" style="8" customWidth="1"/>
    <col min="15607" max="15783" width="9.109375" style="8"/>
    <col min="15784" max="15784" width="5.88671875" style="8" customWidth="1"/>
    <col min="15785" max="15785" width="50" style="8" customWidth="1"/>
    <col min="15786" max="15794" width="16" style="8" customWidth="1"/>
    <col min="15795" max="15851" width="9.109375" style="8"/>
    <col min="15852" max="15852" width="5.88671875" style="8" customWidth="1"/>
    <col min="15853" max="15853" width="50" style="8" customWidth="1"/>
    <col min="15854" max="15862" width="16" style="8" customWidth="1"/>
    <col min="15863" max="16039" width="9.109375" style="8"/>
    <col min="16040" max="16040" width="5.88671875" style="8" customWidth="1"/>
    <col min="16041" max="16041" width="50" style="8" customWidth="1"/>
    <col min="16042" max="16050" width="16" style="8" customWidth="1"/>
    <col min="16051" max="16107" width="9.109375" style="8"/>
    <col min="16108" max="16108" width="5.88671875" style="8" customWidth="1"/>
    <col min="16109" max="16109" width="50" style="8" customWidth="1"/>
    <col min="16110" max="16118" width="16" style="8" customWidth="1"/>
    <col min="16119" max="16295" width="9.109375" style="8"/>
    <col min="16296" max="16296" width="5.88671875" style="8" customWidth="1"/>
    <col min="16297" max="16297" width="50" style="8" customWidth="1"/>
    <col min="16298" max="16306" width="16" style="8" customWidth="1"/>
    <col min="16307" max="16384" width="9.109375" style="8"/>
  </cols>
  <sheetData>
    <row r="1" spans="1:10">
      <c r="A1" s="7"/>
      <c r="B1" s="57"/>
      <c r="C1" s="7"/>
      <c r="D1" s="7"/>
      <c r="E1" s="86" t="s">
        <v>114</v>
      </c>
      <c r="F1" s="86"/>
    </row>
    <row r="2" spans="1:10">
      <c r="A2" s="9" t="s">
        <v>115</v>
      </c>
      <c r="B2" s="58"/>
      <c r="C2" s="22"/>
      <c r="D2" s="22"/>
      <c r="E2" s="9"/>
    </row>
    <row r="3" spans="1:10">
      <c r="A3" s="9" t="s">
        <v>113</v>
      </c>
      <c r="B3" s="58"/>
      <c r="C3" s="22"/>
      <c r="D3" s="22"/>
      <c r="E3" s="9"/>
    </row>
    <row r="4" spans="1:10">
      <c r="A4" s="9"/>
      <c r="B4" s="58"/>
      <c r="C4" s="9"/>
      <c r="D4" s="9"/>
      <c r="E4" s="9"/>
    </row>
    <row r="5" spans="1:10" ht="40.5" customHeight="1">
      <c r="A5" s="91" t="s">
        <v>65</v>
      </c>
      <c r="B5" s="89" t="s">
        <v>66</v>
      </c>
      <c r="C5" s="74" t="s">
        <v>67</v>
      </c>
      <c r="D5" s="73" t="s">
        <v>68</v>
      </c>
      <c r="E5" s="87" t="s">
        <v>120</v>
      </c>
    </row>
    <row r="6" spans="1:10" ht="19.5" customHeight="1">
      <c r="A6" s="92"/>
      <c r="B6" s="90"/>
      <c r="C6" s="10" t="s">
        <v>116</v>
      </c>
      <c r="D6" s="10" t="s">
        <v>116</v>
      </c>
      <c r="E6" s="88"/>
    </row>
    <row r="7" spans="1:10" s="13" customFormat="1" ht="21.9" customHeight="1">
      <c r="A7" s="11">
        <v>1</v>
      </c>
      <c r="B7" s="59" t="s">
        <v>69</v>
      </c>
      <c r="C7" s="75">
        <v>9082971</v>
      </c>
      <c r="D7" s="76">
        <v>21580613</v>
      </c>
      <c r="E7" s="12">
        <f t="shared" ref="E7:E46" si="0">C7+D7</f>
        <v>30663584</v>
      </c>
    </row>
    <row r="8" spans="1:10" ht="21.9" customHeight="1">
      <c r="A8" s="11">
        <v>2</v>
      </c>
      <c r="B8" s="59" t="s">
        <v>70</v>
      </c>
      <c r="C8" s="75">
        <v>30121</v>
      </c>
      <c r="D8" s="76">
        <v>583283</v>
      </c>
      <c r="E8" s="12">
        <f t="shared" si="0"/>
        <v>613404</v>
      </c>
    </row>
    <row r="9" spans="1:10" ht="21.9" customHeight="1">
      <c r="A9" s="11">
        <v>3</v>
      </c>
      <c r="B9" s="59" t="s">
        <v>71</v>
      </c>
      <c r="C9" s="75">
        <v>30721</v>
      </c>
      <c r="D9" s="76">
        <v>645077</v>
      </c>
      <c r="E9" s="12">
        <f t="shared" si="0"/>
        <v>675798</v>
      </c>
      <c r="J9" s="72"/>
    </row>
    <row r="10" spans="1:10" ht="21.9" customHeight="1">
      <c r="A10" s="11">
        <v>4</v>
      </c>
      <c r="B10" s="59" t="s">
        <v>72</v>
      </c>
      <c r="C10" s="75">
        <v>22672</v>
      </c>
      <c r="D10" s="76">
        <v>653376</v>
      </c>
      <c r="E10" s="12">
        <f t="shared" si="0"/>
        <v>676048</v>
      </c>
    </row>
    <row r="11" spans="1:10" ht="21.9" customHeight="1">
      <c r="A11" s="11">
        <v>5</v>
      </c>
      <c r="B11" s="59" t="s">
        <v>73</v>
      </c>
      <c r="C11" s="75">
        <v>23497</v>
      </c>
      <c r="D11" s="76">
        <v>163835</v>
      </c>
      <c r="E11" s="12">
        <f t="shared" si="0"/>
        <v>187332</v>
      </c>
    </row>
    <row r="12" spans="1:10" ht="21.9" customHeight="1">
      <c r="A12" s="11">
        <v>6</v>
      </c>
      <c r="B12" s="59" t="s">
        <v>74</v>
      </c>
      <c r="C12" s="75">
        <v>11927266</v>
      </c>
      <c r="D12" s="76">
        <v>1001855</v>
      </c>
      <c r="E12" s="12">
        <f t="shared" si="0"/>
        <v>12929121</v>
      </c>
    </row>
    <row r="13" spans="1:10" ht="21.9" customHeight="1">
      <c r="A13" s="11">
        <v>7</v>
      </c>
      <c r="B13" s="59" t="s">
        <v>75</v>
      </c>
      <c r="C13" s="75">
        <v>2248090</v>
      </c>
      <c r="D13" s="76">
        <v>125243</v>
      </c>
      <c r="E13" s="12">
        <f t="shared" si="0"/>
        <v>2373333</v>
      </c>
    </row>
    <row r="14" spans="1:10" ht="21.9" customHeight="1">
      <c r="A14" s="11">
        <v>8</v>
      </c>
      <c r="B14" s="59" t="s">
        <v>76</v>
      </c>
      <c r="C14" s="75">
        <v>410585</v>
      </c>
      <c r="D14" s="76">
        <v>0</v>
      </c>
      <c r="E14" s="12">
        <f t="shared" si="0"/>
        <v>410585</v>
      </c>
    </row>
    <row r="15" spans="1:10" s="13" customFormat="1" ht="21.9" customHeight="1">
      <c r="A15" s="11">
        <v>9</v>
      </c>
      <c r="B15" s="59" t="s">
        <v>77</v>
      </c>
      <c r="C15" s="75">
        <v>2534398</v>
      </c>
      <c r="D15" s="76">
        <v>576</v>
      </c>
      <c r="E15" s="12">
        <f t="shared" si="0"/>
        <v>2534974</v>
      </c>
    </row>
    <row r="16" spans="1:10" s="13" customFormat="1" ht="21.9" customHeight="1">
      <c r="A16" s="11">
        <v>10</v>
      </c>
      <c r="B16" s="59" t="s">
        <v>78</v>
      </c>
      <c r="C16" s="75">
        <v>1643287</v>
      </c>
      <c r="D16" s="76">
        <v>4124</v>
      </c>
      <c r="E16" s="12">
        <f t="shared" si="0"/>
        <v>1647411</v>
      </c>
    </row>
    <row r="17" spans="1:5" s="13" customFormat="1" ht="21.9" customHeight="1">
      <c r="A17" s="11">
        <v>11</v>
      </c>
      <c r="B17" s="59" t="s">
        <v>79</v>
      </c>
      <c r="C17" s="75">
        <v>1293458</v>
      </c>
      <c r="D17" s="76">
        <v>0</v>
      </c>
      <c r="E17" s="12">
        <f t="shared" si="0"/>
        <v>1293458</v>
      </c>
    </row>
    <row r="18" spans="1:5" s="13" customFormat="1" ht="21.9" customHeight="1">
      <c r="A18" s="11">
        <v>12</v>
      </c>
      <c r="B18" s="59" t="s">
        <v>80</v>
      </c>
      <c r="C18" s="75">
        <v>934021</v>
      </c>
      <c r="D18" s="76">
        <v>507</v>
      </c>
      <c r="E18" s="12">
        <f t="shared" si="0"/>
        <v>934528</v>
      </c>
    </row>
    <row r="19" spans="1:5" s="13" customFormat="1" ht="21.9" customHeight="1">
      <c r="A19" s="11">
        <v>13</v>
      </c>
      <c r="B19" s="59" t="s">
        <v>81</v>
      </c>
      <c r="C19" s="75">
        <v>4771677</v>
      </c>
      <c r="D19" s="76">
        <v>4572</v>
      </c>
      <c r="E19" s="12">
        <f t="shared" si="0"/>
        <v>4776249</v>
      </c>
    </row>
    <row r="20" spans="1:5" s="13" customFormat="1" ht="21.9" customHeight="1">
      <c r="A20" s="11">
        <v>14</v>
      </c>
      <c r="B20" s="59" t="s">
        <v>82</v>
      </c>
      <c r="C20" s="75">
        <v>1611130</v>
      </c>
      <c r="D20" s="76">
        <v>404</v>
      </c>
      <c r="E20" s="12">
        <f t="shared" si="0"/>
        <v>1611534</v>
      </c>
    </row>
    <row r="21" spans="1:5" s="13" customFormat="1" ht="21.9" customHeight="1">
      <c r="A21" s="11">
        <v>15</v>
      </c>
      <c r="B21" s="59" t="s">
        <v>83</v>
      </c>
      <c r="C21" s="75">
        <v>2039724</v>
      </c>
      <c r="D21" s="76">
        <v>130</v>
      </c>
      <c r="E21" s="12">
        <f t="shared" si="0"/>
        <v>2039854</v>
      </c>
    </row>
    <row r="22" spans="1:5" s="13" customFormat="1" ht="21.9" customHeight="1">
      <c r="A22" s="11">
        <v>16</v>
      </c>
      <c r="B22" s="59" t="s">
        <v>84</v>
      </c>
      <c r="C22" s="75">
        <v>1179309</v>
      </c>
      <c r="D22" s="76">
        <v>0</v>
      </c>
      <c r="E22" s="12">
        <f t="shared" si="0"/>
        <v>1179309</v>
      </c>
    </row>
    <row r="23" spans="1:5" s="13" customFormat="1" ht="21.9" customHeight="1">
      <c r="A23" s="11">
        <v>17</v>
      </c>
      <c r="B23" s="59" t="s">
        <v>85</v>
      </c>
      <c r="C23" s="75">
        <v>355610</v>
      </c>
      <c r="D23" s="76">
        <v>0</v>
      </c>
      <c r="E23" s="12">
        <f t="shared" si="0"/>
        <v>355610</v>
      </c>
    </row>
    <row r="24" spans="1:5" s="13" customFormat="1" ht="21.9" customHeight="1">
      <c r="A24" s="11">
        <v>18</v>
      </c>
      <c r="B24" s="59" t="s">
        <v>86</v>
      </c>
      <c r="C24" s="75">
        <v>499391</v>
      </c>
      <c r="D24" s="76">
        <v>0</v>
      </c>
      <c r="E24" s="12">
        <f t="shared" si="0"/>
        <v>499391</v>
      </c>
    </row>
    <row r="25" spans="1:5" ht="21.9" customHeight="1">
      <c r="A25" s="11">
        <v>19</v>
      </c>
      <c r="B25" s="59" t="s">
        <v>87</v>
      </c>
      <c r="C25" s="75">
        <v>196700</v>
      </c>
      <c r="D25" s="76">
        <v>0</v>
      </c>
      <c r="E25" s="12">
        <f t="shared" si="0"/>
        <v>196700</v>
      </c>
    </row>
    <row r="26" spans="1:5" s="13" customFormat="1" ht="21.9" customHeight="1">
      <c r="A26" s="11">
        <v>20</v>
      </c>
      <c r="B26" s="59" t="s">
        <v>88</v>
      </c>
      <c r="C26" s="75">
        <v>294605</v>
      </c>
      <c r="D26" s="76">
        <v>0</v>
      </c>
      <c r="E26" s="12">
        <f t="shared" si="0"/>
        <v>294605</v>
      </c>
    </row>
    <row r="27" spans="1:5" s="13" customFormat="1" ht="21.9" customHeight="1">
      <c r="A27" s="11">
        <v>21</v>
      </c>
      <c r="B27" s="59" t="s">
        <v>89</v>
      </c>
      <c r="C27" s="75">
        <v>230207</v>
      </c>
      <c r="D27" s="76">
        <v>80</v>
      </c>
      <c r="E27" s="12">
        <f t="shared" si="0"/>
        <v>230287</v>
      </c>
    </row>
    <row r="28" spans="1:5" s="13" customFormat="1" ht="21.9" customHeight="1">
      <c r="A28" s="11">
        <v>22</v>
      </c>
      <c r="B28" s="59" t="s">
        <v>90</v>
      </c>
      <c r="C28" s="75">
        <v>443614</v>
      </c>
      <c r="D28" s="76">
        <v>0</v>
      </c>
      <c r="E28" s="12">
        <f t="shared" si="0"/>
        <v>443614</v>
      </c>
    </row>
    <row r="29" spans="1:5" s="13" customFormat="1" ht="21.9" customHeight="1">
      <c r="A29" s="11">
        <v>23</v>
      </c>
      <c r="B29" s="59" t="s">
        <v>91</v>
      </c>
      <c r="C29" s="75">
        <v>348128</v>
      </c>
      <c r="D29" s="76">
        <v>0</v>
      </c>
      <c r="E29" s="12">
        <f t="shared" si="0"/>
        <v>348128</v>
      </c>
    </row>
    <row r="30" spans="1:5" s="13" customFormat="1" ht="21.9" customHeight="1">
      <c r="A30" s="11">
        <v>24</v>
      </c>
      <c r="B30" s="59" t="s">
        <v>92</v>
      </c>
      <c r="C30" s="75">
        <v>265801</v>
      </c>
      <c r="D30" s="76">
        <v>0</v>
      </c>
      <c r="E30" s="12">
        <f t="shared" si="0"/>
        <v>265801</v>
      </c>
    </row>
    <row r="31" spans="1:5" s="13" customFormat="1" ht="21.9" customHeight="1">
      <c r="A31" s="11">
        <v>25</v>
      </c>
      <c r="B31" s="59" t="s">
        <v>93</v>
      </c>
      <c r="C31" s="75">
        <v>589609</v>
      </c>
      <c r="D31" s="76">
        <v>0</v>
      </c>
      <c r="E31" s="12">
        <f t="shared" si="0"/>
        <v>589609</v>
      </c>
    </row>
    <row r="32" spans="1:5" s="13" customFormat="1" ht="21.9" customHeight="1">
      <c r="A32" s="11">
        <v>26</v>
      </c>
      <c r="B32" s="59" t="s">
        <v>94</v>
      </c>
      <c r="C32" s="75">
        <v>430771</v>
      </c>
      <c r="D32" s="76">
        <v>0</v>
      </c>
      <c r="E32" s="12">
        <f t="shared" si="0"/>
        <v>430771</v>
      </c>
    </row>
    <row r="33" spans="1:6" s="13" customFormat="1" ht="21.9" customHeight="1">
      <c r="A33" s="11">
        <v>27</v>
      </c>
      <c r="B33" s="59" t="s">
        <v>95</v>
      </c>
      <c r="C33" s="75">
        <v>1385058</v>
      </c>
      <c r="D33" s="76">
        <v>0</v>
      </c>
      <c r="E33" s="12">
        <f t="shared" si="0"/>
        <v>1385058</v>
      </c>
    </row>
    <row r="34" spans="1:6" s="13" customFormat="1" ht="21.9" customHeight="1">
      <c r="A34" s="11">
        <v>28</v>
      </c>
      <c r="B34" s="59" t="s">
        <v>96</v>
      </c>
      <c r="C34" s="75">
        <v>289216</v>
      </c>
      <c r="D34" s="76">
        <v>0</v>
      </c>
      <c r="E34" s="12">
        <f t="shared" si="0"/>
        <v>289216</v>
      </c>
    </row>
    <row r="35" spans="1:6" s="13" customFormat="1" ht="21.9" customHeight="1">
      <c r="A35" s="11">
        <v>29</v>
      </c>
      <c r="B35" s="60" t="s">
        <v>97</v>
      </c>
      <c r="C35" s="75">
        <v>12885831</v>
      </c>
      <c r="D35" s="76">
        <v>1843393</v>
      </c>
      <c r="E35" s="12">
        <f t="shared" si="0"/>
        <v>14729224</v>
      </c>
    </row>
    <row r="36" spans="1:6" s="13" customFormat="1" ht="21.9" customHeight="1">
      <c r="A36" s="11">
        <v>30</v>
      </c>
      <c r="B36" s="60" t="s">
        <v>98</v>
      </c>
      <c r="C36" s="75">
        <v>0</v>
      </c>
      <c r="D36" s="76">
        <v>402042</v>
      </c>
      <c r="E36" s="12">
        <f t="shared" si="0"/>
        <v>402042</v>
      </c>
    </row>
    <row r="37" spans="1:6" s="13" customFormat="1" ht="21.9" customHeight="1">
      <c r="A37" s="11">
        <v>31</v>
      </c>
      <c r="B37" s="60" t="s">
        <v>99</v>
      </c>
      <c r="C37" s="75">
        <v>1055074</v>
      </c>
      <c r="D37" s="76">
        <v>1913985</v>
      </c>
      <c r="E37" s="12">
        <f t="shared" si="0"/>
        <v>2969059</v>
      </c>
    </row>
    <row r="38" spans="1:6" s="13" customFormat="1" ht="21.9" customHeight="1">
      <c r="A38" s="11">
        <v>32</v>
      </c>
      <c r="B38" s="59" t="s">
        <v>100</v>
      </c>
      <c r="C38" s="75">
        <v>2077488</v>
      </c>
      <c r="D38" s="76">
        <v>383654</v>
      </c>
      <c r="E38" s="12">
        <f t="shared" si="0"/>
        <v>2461142</v>
      </c>
    </row>
    <row r="39" spans="1:6" s="13" customFormat="1" ht="21.9" customHeight="1">
      <c r="A39" s="11">
        <v>33</v>
      </c>
      <c r="B39" s="60" t="s">
        <v>101</v>
      </c>
      <c r="C39" s="75">
        <v>268675</v>
      </c>
      <c r="D39" s="76">
        <v>42588</v>
      </c>
      <c r="E39" s="12">
        <f t="shared" si="0"/>
        <v>311263</v>
      </c>
    </row>
    <row r="40" spans="1:6" s="13" customFormat="1" ht="21.9" customHeight="1">
      <c r="A40" s="11">
        <v>34</v>
      </c>
      <c r="B40" s="60" t="s">
        <v>102</v>
      </c>
      <c r="C40" s="75">
        <v>877187</v>
      </c>
      <c r="D40" s="76">
        <v>51200</v>
      </c>
      <c r="E40" s="12">
        <f t="shared" si="0"/>
        <v>928387</v>
      </c>
    </row>
    <row r="41" spans="1:6" s="13" customFormat="1" ht="21.9" customHeight="1">
      <c r="A41" s="11">
        <v>35</v>
      </c>
      <c r="B41" s="60" t="s">
        <v>103</v>
      </c>
      <c r="C41" s="75">
        <v>0</v>
      </c>
      <c r="D41" s="76">
        <v>348972</v>
      </c>
      <c r="E41" s="12">
        <f t="shared" si="0"/>
        <v>348972</v>
      </c>
    </row>
    <row r="42" spans="1:6" ht="21.9" customHeight="1">
      <c r="A42" s="11">
        <v>36</v>
      </c>
      <c r="B42" s="60" t="s">
        <v>104</v>
      </c>
      <c r="C42" s="75">
        <v>0</v>
      </c>
      <c r="D42" s="76">
        <v>293064</v>
      </c>
      <c r="E42" s="12">
        <f t="shared" si="0"/>
        <v>293064</v>
      </c>
      <c r="F42" s="13"/>
    </row>
    <row r="43" spans="1:6" ht="21.9" customHeight="1">
      <c r="A43" s="11">
        <v>37</v>
      </c>
      <c r="B43" s="60" t="s">
        <v>105</v>
      </c>
      <c r="C43" s="75">
        <v>0</v>
      </c>
      <c r="D43" s="76">
        <v>133908</v>
      </c>
      <c r="E43" s="12">
        <f t="shared" si="0"/>
        <v>133908</v>
      </c>
      <c r="F43" s="13"/>
    </row>
    <row r="44" spans="1:6" ht="21.9" customHeight="1">
      <c r="A44" s="11">
        <v>38</v>
      </c>
      <c r="B44" s="60" t="s">
        <v>106</v>
      </c>
      <c r="C44" s="75">
        <v>0</v>
      </c>
      <c r="D44" s="76">
        <v>2669898</v>
      </c>
      <c r="E44" s="12">
        <f t="shared" si="0"/>
        <v>2669898</v>
      </c>
      <c r="F44" s="13"/>
    </row>
    <row r="45" spans="1:6" s="13" customFormat="1" ht="21.9" customHeight="1">
      <c r="A45" s="11">
        <v>39</v>
      </c>
      <c r="B45" s="60" t="s">
        <v>107</v>
      </c>
      <c r="C45" s="75">
        <v>0</v>
      </c>
      <c r="D45" s="76">
        <v>320332</v>
      </c>
      <c r="E45" s="12">
        <f t="shared" si="0"/>
        <v>320332</v>
      </c>
    </row>
    <row r="46" spans="1:6" s="13" customFormat="1" ht="21.9" customHeight="1">
      <c r="A46" s="11">
        <v>40</v>
      </c>
      <c r="B46" s="60" t="s">
        <v>108</v>
      </c>
      <c r="C46" s="75">
        <v>0</v>
      </c>
      <c r="D46" s="76">
        <v>118428</v>
      </c>
      <c r="E46" s="12">
        <f t="shared" si="0"/>
        <v>118428</v>
      </c>
    </row>
    <row r="47" spans="1:6" ht="21.9" customHeight="1">
      <c r="A47" s="14"/>
      <c r="B47" s="61" t="s">
        <v>109</v>
      </c>
      <c r="C47" s="12">
        <f>SUM(C7:C46)</f>
        <v>62275892</v>
      </c>
      <c r="D47" s="12">
        <f>SUM(D7:D46)</f>
        <v>33285139</v>
      </c>
      <c r="E47" s="12">
        <f>SUM(E7:E46)</f>
        <v>95561031</v>
      </c>
      <c r="F47" s="13"/>
    </row>
    <row r="48" spans="1:6">
      <c r="A48" s="15"/>
      <c r="B48" s="62"/>
      <c r="C48" s="16"/>
      <c r="D48" s="16"/>
      <c r="E48" s="16"/>
      <c r="F48" s="13"/>
    </row>
    <row r="49" spans="1:5">
      <c r="A49" s="17" t="s">
        <v>110</v>
      </c>
      <c r="E49" s="18"/>
    </row>
    <row r="50" spans="1:5">
      <c r="A50" s="13" t="s">
        <v>111</v>
      </c>
      <c r="B50" s="64"/>
      <c r="C50" s="13"/>
    </row>
    <row r="51" spans="1:5">
      <c r="A51" s="19" t="s">
        <v>112</v>
      </c>
      <c r="B51" s="65"/>
      <c r="C51" s="20"/>
      <c r="D51" s="21"/>
      <c r="E51" s="21"/>
    </row>
    <row r="52" spans="1:5">
      <c r="A52" s="13"/>
      <c r="B52" s="64"/>
      <c r="C52" s="13"/>
    </row>
    <row r="53" spans="1:5">
      <c r="A53" s="1"/>
      <c r="B53" s="64"/>
      <c r="C53" s="13"/>
    </row>
    <row r="54" spans="1:5">
      <c r="A54" s="2"/>
      <c r="B54" s="64"/>
      <c r="C54" s="13"/>
    </row>
    <row r="55" spans="1:5">
      <c r="A55" s="1"/>
      <c r="B55" s="64"/>
      <c r="C55" s="13"/>
    </row>
    <row r="56" spans="1:5">
      <c r="A56" s="3"/>
      <c r="B56" s="64"/>
      <c r="C56" s="13"/>
    </row>
    <row r="57" spans="1:5" ht="15.6">
      <c r="A57" s="1"/>
      <c r="B57" s="13" t="s">
        <v>121</v>
      </c>
      <c r="C57" s="13"/>
    </row>
    <row r="58" spans="1:5" ht="15.6">
      <c r="A58" s="2"/>
      <c r="B58" s="13" t="s">
        <v>122</v>
      </c>
      <c r="C58" s="13"/>
    </row>
    <row r="59" spans="1:5" ht="15.6">
      <c r="A59" s="3"/>
      <c r="B59" s="13" t="s">
        <v>123</v>
      </c>
      <c r="C59" s="13"/>
    </row>
    <row r="60" spans="1:5">
      <c r="A60" s="1"/>
      <c r="B60" s="64"/>
      <c r="C60" s="13"/>
    </row>
    <row r="61" spans="1:5">
      <c r="A61" s="2"/>
      <c r="B61" s="64"/>
      <c r="C61" s="13"/>
    </row>
    <row r="62" spans="1:5">
      <c r="A62" s="3"/>
      <c r="B62" s="64"/>
      <c r="C62" s="13"/>
    </row>
    <row r="63" spans="1:5" s="13" customFormat="1">
      <c r="A63" s="4"/>
      <c r="B63" s="64"/>
      <c r="D63" s="8"/>
    </row>
    <row r="64" spans="1:5" s="13" customFormat="1">
      <c r="A64" s="5"/>
      <c r="B64" s="64"/>
      <c r="D64" s="8"/>
    </row>
    <row r="65" spans="1:4" s="13" customFormat="1">
      <c r="A65" s="3"/>
      <c r="B65" s="64"/>
      <c r="D65" s="8"/>
    </row>
    <row r="66" spans="1:4" s="13" customFormat="1">
      <c r="A66" s="6"/>
      <c r="B66" s="64"/>
      <c r="D66" s="8"/>
    </row>
    <row r="67" spans="1:4" s="13" customFormat="1">
      <c r="A67" s="55"/>
      <c r="B67" s="66"/>
      <c r="D67" s="8"/>
    </row>
    <row r="68" spans="1:4" s="13" customFormat="1">
      <c r="B68" s="64"/>
      <c r="D68" s="8"/>
    </row>
    <row r="69" spans="1:4" s="13" customFormat="1">
      <c r="B69" s="64"/>
      <c r="D69" s="8"/>
    </row>
    <row r="70" spans="1:4" s="13" customFormat="1">
      <c r="B70" s="64"/>
      <c r="D70" s="8"/>
    </row>
    <row r="71" spans="1:4" s="13" customFormat="1">
      <c r="B71" s="64"/>
      <c r="D71" s="8"/>
    </row>
    <row r="72" spans="1:4" s="13" customFormat="1">
      <c r="B72" s="64"/>
      <c r="D72" s="8"/>
    </row>
  </sheetData>
  <mergeCells count="4">
    <mergeCell ref="E1:F1"/>
    <mergeCell ref="E5:E6"/>
    <mergeCell ref="B5:B6"/>
    <mergeCell ref="A5:A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A63"/>
  <sheetViews>
    <sheetView tabSelected="1" view="pageBreakPreview" topLeftCell="A14" zoomScale="60" zoomScaleNormal="100" workbookViewId="0">
      <selection activeCell="I20" sqref="I20"/>
    </sheetView>
  </sheetViews>
  <sheetFormatPr defaultColWidth="9.109375" defaultRowHeight="15.6"/>
  <cols>
    <col min="1" max="1" width="11.6640625" style="23" customWidth="1"/>
    <col min="2" max="2" width="75.6640625" style="24" customWidth="1"/>
    <col min="3" max="9" width="21.6640625" style="25" customWidth="1"/>
    <col min="10" max="224" width="9.109375" style="23"/>
    <col min="225" max="235" width="9.109375" style="28"/>
    <col min="236" max="16384" width="9.109375" style="29"/>
  </cols>
  <sheetData>
    <row r="2" spans="1:235">
      <c r="F2" s="26"/>
      <c r="I2" s="27" t="s">
        <v>0</v>
      </c>
    </row>
    <row r="3" spans="1:235">
      <c r="F3" s="30"/>
    </row>
    <row r="4" spans="1:235">
      <c r="A4" s="93" t="s">
        <v>118</v>
      </c>
      <c r="B4" s="93"/>
      <c r="C4" s="93"/>
      <c r="D4" s="93"/>
      <c r="E4" s="93"/>
      <c r="F4" s="93"/>
      <c r="G4" s="93"/>
      <c r="H4" s="93"/>
      <c r="I4" s="93"/>
    </row>
    <row r="5" spans="1:235">
      <c r="A5" s="31"/>
      <c r="B5" s="32"/>
      <c r="C5" s="33"/>
      <c r="D5" s="33"/>
      <c r="E5" s="33"/>
      <c r="F5" s="33"/>
      <c r="G5" s="33"/>
      <c r="H5" s="33"/>
      <c r="I5" s="33"/>
    </row>
    <row r="6" spans="1:235">
      <c r="A6" s="79"/>
      <c r="B6" s="79"/>
      <c r="C6" s="34"/>
      <c r="D6" s="34"/>
      <c r="E6" s="34"/>
      <c r="F6" s="34"/>
      <c r="G6" s="34"/>
      <c r="H6" s="34"/>
      <c r="I6" s="34"/>
    </row>
    <row r="7" spans="1:235" ht="31.2">
      <c r="A7" s="94" t="s">
        <v>1</v>
      </c>
      <c r="B7" s="94" t="s">
        <v>2</v>
      </c>
      <c r="C7" s="35" t="s">
        <v>3</v>
      </c>
      <c r="D7" s="35" t="s">
        <v>4</v>
      </c>
      <c r="E7" s="35" t="s">
        <v>5</v>
      </c>
      <c r="F7" s="77" t="s">
        <v>6</v>
      </c>
      <c r="G7" s="78" t="s">
        <v>7</v>
      </c>
      <c r="H7" s="77" t="s">
        <v>8</v>
      </c>
      <c r="I7" s="78" t="s">
        <v>9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</row>
    <row r="8" spans="1:235" ht="31.2">
      <c r="A8" s="94"/>
      <c r="B8" s="94"/>
      <c r="C8" s="35" t="s">
        <v>117</v>
      </c>
      <c r="D8" s="35" t="s">
        <v>117</v>
      </c>
      <c r="E8" s="35" t="s">
        <v>117</v>
      </c>
      <c r="F8" s="35" t="s">
        <v>117</v>
      </c>
      <c r="G8" s="35" t="s">
        <v>117</v>
      </c>
      <c r="H8" s="35" t="s">
        <v>117</v>
      </c>
      <c r="I8" s="35" t="s">
        <v>117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</row>
    <row r="9" spans="1:235" ht="31.2">
      <c r="A9" s="82" t="s">
        <v>10</v>
      </c>
      <c r="B9" s="37" t="s">
        <v>11</v>
      </c>
      <c r="C9" s="68">
        <f>SUM(C10:C10)</f>
        <v>1667917</v>
      </c>
      <c r="D9" s="68">
        <f>SUM(D10:D10)</f>
        <v>190332</v>
      </c>
      <c r="E9" s="68">
        <f>SUM(E10:E10)</f>
        <v>154064</v>
      </c>
      <c r="F9" s="68">
        <f t="shared" ref="F9" si="0">SUM(F10:F10)</f>
        <v>78155</v>
      </c>
      <c r="G9" s="68">
        <f>SUM(G10:G10)</f>
        <v>71355</v>
      </c>
      <c r="H9" s="68">
        <f>SUM(H10:H10)</f>
        <v>174443</v>
      </c>
      <c r="I9" s="38">
        <f>SUM(I10:I10)</f>
        <v>171955</v>
      </c>
      <c r="L9" s="28"/>
    </row>
    <row r="10" spans="1:235">
      <c r="A10" s="83" t="s">
        <v>12</v>
      </c>
      <c r="B10" s="39" t="s">
        <v>13</v>
      </c>
      <c r="C10" s="69">
        <v>1667917</v>
      </c>
      <c r="D10" s="69">
        <v>190332</v>
      </c>
      <c r="E10" s="69">
        <v>154064</v>
      </c>
      <c r="F10" s="69">
        <v>78155</v>
      </c>
      <c r="G10" s="69">
        <v>71355</v>
      </c>
      <c r="H10" s="69">
        <v>174443</v>
      </c>
      <c r="I10" s="67">
        <v>171955</v>
      </c>
      <c r="J10" s="28"/>
      <c r="K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</row>
    <row r="11" spans="1:235">
      <c r="A11" s="82" t="s">
        <v>14</v>
      </c>
      <c r="B11" s="41" t="s">
        <v>15</v>
      </c>
      <c r="C11" s="68">
        <f t="shared" ref="C11:I11" si="1">SUM(C12:C15)</f>
        <v>79630</v>
      </c>
      <c r="D11" s="80">
        <f t="shared" si="1"/>
        <v>11302</v>
      </c>
      <c r="E11" s="80">
        <f t="shared" si="1"/>
        <v>10342</v>
      </c>
      <c r="F11" s="80">
        <f t="shared" si="1"/>
        <v>5821</v>
      </c>
      <c r="G11" s="80">
        <f t="shared" si="1"/>
        <v>3577</v>
      </c>
      <c r="H11" s="80">
        <f t="shared" si="1"/>
        <v>60377</v>
      </c>
      <c r="I11" s="85">
        <f t="shared" si="1"/>
        <v>16617</v>
      </c>
    </row>
    <row r="12" spans="1:235">
      <c r="A12" s="83" t="s">
        <v>16</v>
      </c>
      <c r="B12" s="40" t="s">
        <v>17</v>
      </c>
      <c r="C12" s="69">
        <v>14168</v>
      </c>
      <c r="D12" s="69">
        <v>7278</v>
      </c>
      <c r="E12" s="69">
        <v>2900</v>
      </c>
      <c r="F12" s="69">
        <v>3100</v>
      </c>
      <c r="G12" s="69">
        <v>700</v>
      </c>
      <c r="H12" s="69">
        <v>49164</v>
      </c>
      <c r="I12" s="67">
        <v>2332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</row>
    <row r="13" spans="1:235" ht="31.2">
      <c r="A13" s="83" t="s">
        <v>18</v>
      </c>
      <c r="B13" s="40" t="s">
        <v>119</v>
      </c>
      <c r="C13" s="69">
        <v>37339</v>
      </c>
      <c r="D13" s="69">
        <v>1820</v>
      </c>
      <c r="E13" s="69">
        <v>6565</v>
      </c>
      <c r="F13" s="69">
        <v>2375</v>
      </c>
      <c r="G13" s="69">
        <v>2024</v>
      </c>
      <c r="H13" s="69">
        <v>3440</v>
      </c>
      <c r="I13" s="67">
        <v>5773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</row>
    <row r="14" spans="1:235">
      <c r="A14" s="83" t="s">
        <v>19</v>
      </c>
      <c r="B14" s="40" t="s">
        <v>20</v>
      </c>
      <c r="C14" s="69">
        <v>10177</v>
      </c>
      <c r="D14" s="69"/>
      <c r="E14" s="69"/>
      <c r="F14" s="69"/>
      <c r="G14" s="69">
        <v>99</v>
      </c>
      <c r="H14" s="69">
        <v>7284</v>
      </c>
      <c r="I14" s="67">
        <v>7063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</row>
    <row r="15" spans="1:235">
      <c r="A15" s="84" t="s">
        <v>21</v>
      </c>
      <c r="B15" s="40" t="s">
        <v>22</v>
      </c>
      <c r="C15" s="69">
        <v>17946</v>
      </c>
      <c r="D15" s="69">
        <v>2204</v>
      </c>
      <c r="E15" s="70">
        <v>877</v>
      </c>
      <c r="F15" s="69">
        <v>346</v>
      </c>
      <c r="G15" s="69">
        <v>754</v>
      </c>
      <c r="H15" s="69">
        <v>489</v>
      </c>
      <c r="I15" s="67">
        <v>1449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</row>
    <row r="16" spans="1:235">
      <c r="A16" s="82" t="s">
        <v>23</v>
      </c>
      <c r="B16" s="37" t="s">
        <v>24</v>
      </c>
      <c r="C16" s="68">
        <f t="shared" ref="C16:I16" si="2">SUM(C17:C19)</f>
        <v>337414</v>
      </c>
      <c r="D16" s="80">
        <f t="shared" si="2"/>
        <v>37748</v>
      </c>
      <c r="E16" s="80">
        <f t="shared" si="2"/>
        <v>30792</v>
      </c>
      <c r="F16" s="80">
        <f t="shared" si="2"/>
        <v>15704</v>
      </c>
      <c r="G16" s="80">
        <f t="shared" si="2"/>
        <v>14660</v>
      </c>
      <c r="H16" s="80">
        <f t="shared" si="2"/>
        <v>38749</v>
      </c>
      <c r="I16" s="85">
        <f t="shared" si="2"/>
        <v>35224</v>
      </c>
    </row>
    <row r="17" spans="1:224" ht="31.2">
      <c r="A17" s="83" t="s">
        <v>25</v>
      </c>
      <c r="B17" s="40" t="s">
        <v>26</v>
      </c>
      <c r="C17" s="69">
        <v>216044</v>
      </c>
      <c r="D17" s="69">
        <v>22869</v>
      </c>
      <c r="E17" s="70">
        <v>18464</v>
      </c>
      <c r="F17" s="69">
        <v>9853</v>
      </c>
      <c r="G17" s="69">
        <v>8954</v>
      </c>
      <c r="H17" s="69">
        <v>24452</v>
      </c>
      <c r="I17" s="67">
        <v>23455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</row>
    <row r="18" spans="1:224">
      <c r="A18" s="83" t="s">
        <v>27</v>
      </c>
      <c r="B18" s="40" t="s">
        <v>28</v>
      </c>
      <c r="C18" s="69">
        <v>85254</v>
      </c>
      <c r="D18" s="69">
        <v>9691</v>
      </c>
      <c r="E18" s="70">
        <v>7799</v>
      </c>
      <c r="F18" s="69">
        <v>4028</v>
      </c>
      <c r="G18" s="69">
        <v>3616</v>
      </c>
      <c r="H18" s="69">
        <v>10029</v>
      </c>
      <c r="I18" s="67">
        <v>9052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</row>
    <row r="19" spans="1:224">
      <c r="A19" s="83" t="s">
        <v>29</v>
      </c>
      <c r="B19" s="40" t="s">
        <v>30</v>
      </c>
      <c r="C19" s="69">
        <v>36116</v>
      </c>
      <c r="D19" s="69">
        <v>5188</v>
      </c>
      <c r="E19" s="70">
        <v>4529</v>
      </c>
      <c r="F19" s="69">
        <v>1823</v>
      </c>
      <c r="G19" s="69">
        <v>2090</v>
      </c>
      <c r="H19" s="69">
        <v>4268</v>
      </c>
      <c r="I19" s="67">
        <v>2717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</row>
    <row r="20" spans="1:224">
      <c r="A20" s="82" t="s">
        <v>31</v>
      </c>
      <c r="B20" s="37" t="s">
        <v>32</v>
      </c>
      <c r="C20" s="68">
        <f t="shared" ref="C20:I20" si="3">SUM(C21:C32)</f>
        <v>514712</v>
      </c>
      <c r="D20" s="80">
        <f t="shared" si="3"/>
        <v>115645</v>
      </c>
      <c r="E20" s="80">
        <f t="shared" si="3"/>
        <v>91123</v>
      </c>
      <c r="F20" s="80">
        <f t="shared" si="3"/>
        <v>16024</v>
      </c>
      <c r="G20" s="80">
        <f t="shared" si="3"/>
        <v>43871</v>
      </c>
      <c r="H20" s="80">
        <f t="shared" si="3"/>
        <v>40499</v>
      </c>
      <c r="I20" s="85">
        <f t="shared" si="3"/>
        <v>91243</v>
      </c>
    </row>
    <row r="21" spans="1:224">
      <c r="A21" s="83" t="s">
        <v>33</v>
      </c>
      <c r="B21" s="40" t="s">
        <v>34</v>
      </c>
      <c r="C21" s="71"/>
      <c r="D21" s="69"/>
      <c r="E21" s="69"/>
      <c r="F21" s="69"/>
      <c r="G21" s="69"/>
      <c r="H21" s="69"/>
      <c r="I21" s="6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</row>
    <row r="22" spans="1:224">
      <c r="A22" s="83" t="s">
        <v>35</v>
      </c>
      <c r="B22" s="40" t="s">
        <v>36</v>
      </c>
      <c r="C22" s="69">
        <v>1353</v>
      </c>
      <c r="D22" s="69">
        <v>40</v>
      </c>
      <c r="E22" s="69"/>
      <c r="F22" s="69"/>
      <c r="G22" s="69"/>
      <c r="H22" s="69"/>
      <c r="I22" s="6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</row>
    <row r="23" spans="1:224">
      <c r="A23" s="83" t="s">
        <v>37</v>
      </c>
      <c r="B23" s="40" t="s">
        <v>38</v>
      </c>
      <c r="C23" s="69">
        <v>24362</v>
      </c>
      <c r="D23" s="69">
        <v>2552</v>
      </c>
      <c r="E23" s="69"/>
      <c r="F23" s="69"/>
      <c r="G23" s="69">
        <v>5150</v>
      </c>
      <c r="H23" s="69"/>
      <c r="I23" s="6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</row>
    <row r="24" spans="1:224">
      <c r="A24" s="83" t="s">
        <v>39</v>
      </c>
      <c r="B24" s="40" t="s">
        <v>40</v>
      </c>
      <c r="C24" s="69">
        <v>165243</v>
      </c>
      <c r="D24" s="69">
        <v>21435</v>
      </c>
      <c r="E24" s="69">
        <v>5298</v>
      </c>
      <c r="F24" s="69">
        <v>555</v>
      </c>
      <c r="G24" s="69">
        <v>1367</v>
      </c>
      <c r="H24" s="69">
        <v>4943</v>
      </c>
      <c r="I24" s="67">
        <v>12452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</row>
    <row r="25" spans="1:224">
      <c r="A25" s="83" t="s">
        <v>41</v>
      </c>
      <c r="B25" s="40" t="s">
        <v>42</v>
      </c>
      <c r="C25" s="69">
        <v>141610</v>
      </c>
      <c r="D25" s="69">
        <v>79713</v>
      </c>
      <c r="E25" s="69">
        <v>13913</v>
      </c>
      <c r="F25" s="69">
        <v>5162</v>
      </c>
      <c r="G25" s="69">
        <v>9260</v>
      </c>
      <c r="H25" s="69">
        <v>13908</v>
      </c>
      <c r="I25" s="67">
        <v>45530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</row>
    <row r="26" spans="1:224">
      <c r="A26" s="83" t="s">
        <v>43</v>
      </c>
      <c r="B26" s="40" t="s">
        <v>44</v>
      </c>
      <c r="C26" s="69">
        <v>163523</v>
      </c>
      <c r="D26" s="69">
        <v>5244</v>
      </c>
      <c r="E26" s="69">
        <v>71546</v>
      </c>
      <c r="F26" s="69">
        <v>10307</v>
      </c>
      <c r="G26" s="69">
        <v>27816</v>
      </c>
      <c r="H26" s="69">
        <v>9123</v>
      </c>
      <c r="I26" s="67">
        <v>28887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</row>
    <row r="27" spans="1:224">
      <c r="A27" s="83" t="s">
        <v>45</v>
      </c>
      <c r="B27" s="40" t="s">
        <v>46</v>
      </c>
      <c r="C27" s="69"/>
      <c r="D27" s="69"/>
      <c r="E27" s="69"/>
      <c r="F27" s="69"/>
      <c r="G27" s="69"/>
      <c r="H27" s="69"/>
      <c r="I27" s="6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</row>
    <row r="28" spans="1:224">
      <c r="A28" s="83" t="s">
        <v>47</v>
      </c>
      <c r="B28" s="40" t="s">
        <v>48</v>
      </c>
      <c r="C28" s="69">
        <v>40</v>
      </c>
      <c r="D28" s="69"/>
      <c r="E28" s="69">
        <v>80</v>
      </c>
      <c r="F28" s="69"/>
      <c r="G28" s="69"/>
      <c r="H28" s="69">
        <v>904</v>
      </c>
      <c r="I28" s="6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</row>
    <row r="29" spans="1:224">
      <c r="A29" s="84" t="s">
        <v>49</v>
      </c>
      <c r="B29" s="40" t="s">
        <v>50</v>
      </c>
      <c r="C29" s="69"/>
      <c r="D29" s="69"/>
      <c r="E29" s="69"/>
      <c r="F29" s="69"/>
      <c r="G29" s="69"/>
      <c r="H29" s="69">
        <v>11602</v>
      </c>
      <c r="I29" s="6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</row>
    <row r="30" spans="1:224">
      <c r="A30" s="83" t="s">
        <v>51</v>
      </c>
      <c r="B30" s="40" t="s">
        <v>52</v>
      </c>
      <c r="C30" s="69">
        <v>18581</v>
      </c>
      <c r="D30" s="69">
        <v>6616</v>
      </c>
      <c r="E30" s="69">
        <v>286</v>
      </c>
      <c r="F30" s="69"/>
      <c r="G30" s="69">
        <v>278</v>
      </c>
      <c r="H30" s="69">
        <v>19</v>
      </c>
      <c r="I30" s="67">
        <v>4305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</row>
    <row r="31" spans="1:224">
      <c r="A31" s="84" t="s">
        <v>53</v>
      </c>
      <c r="B31" s="40" t="s">
        <v>54</v>
      </c>
      <c r="C31" s="71"/>
      <c r="D31" s="69"/>
      <c r="E31" s="69"/>
      <c r="F31" s="69"/>
      <c r="G31" s="69"/>
      <c r="H31" s="69"/>
      <c r="I31" s="6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</row>
    <row r="32" spans="1:224">
      <c r="A32" s="83">
        <v>1092</v>
      </c>
      <c r="B32" s="39" t="s">
        <v>55</v>
      </c>
      <c r="C32" s="71"/>
      <c r="D32" s="69">
        <v>45</v>
      </c>
      <c r="E32" s="69"/>
      <c r="F32" s="69"/>
      <c r="G32" s="69"/>
      <c r="H32" s="69"/>
      <c r="I32" s="67">
        <v>69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</row>
    <row r="33" spans="1:235">
      <c r="A33" s="82" t="s">
        <v>56</v>
      </c>
      <c r="B33" s="37" t="s">
        <v>57</v>
      </c>
      <c r="C33" s="68">
        <f t="shared" ref="C33:I33" si="4">SUM(C34:C35)</f>
        <v>5642</v>
      </c>
      <c r="D33" s="80">
        <f t="shared" si="4"/>
        <v>47015</v>
      </c>
      <c r="E33" s="80">
        <f t="shared" si="4"/>
        <v>3835</v>
      </c>
      <c r="F33" s="80">
        <f t="shared" si="4"/>
        <v>0</v>
      </c>
      <c r="G33" s="80">
        <f t="shared" si="4"/>
        <v>445</v>
      </c>
      <c r="H33" s="80">
        <f t="shared" si="4"/>
        <v>6264</v>
      </c>
      <c r="I33" s="85">
        <f t="shared" si="4"/>
        <v>26933</v>
      </c>
    </row>
    <row r="34" spans="1:235" ht="31.2">
      <c r="A34" s="83" t="s">
        <v>58</v>
      </c>
      <c r="B34" s="40" t="s">
        <v>59</v>
      </c>
      <c r="C34" s="69">
        <v>823</v>
      </c>
      <c r="D34" s="69"/>
      <c r="E34" s="69">
        <v>2664</v>
      </c>
      <c r="F34" s="69"/>
      <c r="G34" s="69">
        <v>369</v>
      </c>
      <c r="H34" s="69"/>
      <c r="I34" s="6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</row>
    <row r="35" spans="1:235" ht="31.2">
      <c r="A35" s="83" t="s">
        <v>60</v>
      </c>
      <c r="B35" s="40" t="s">
        <v>61</v>
      </c>
      <c r="C35" s="69">
        <v>4819</v>
      </c>
      <c r="D35" s="69">
        <v>47015</v>
      </c>
      <c r="E35" s="69">
        <v>1171</v>
      </c>
      <c r="F35" s="71"/>
      <c r="G35" s="69">
        <v>76</v>
      </c>
      <c r="H35" s="69">
        <v>6264</v>
      </c>
      <c r="I35" s="67">
        <v>26933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</row>
    <row r="36" spans="1:235">
      <c r="A36" s="42" t="s">
        <v>62</v>
      </c>
      <c r="B36" s="37"/>
      <c r="C36" s="68">
        <f t="shared" ref="C36:I36" si="5">SUM(C9+C11+C16+C20+C33)</f>
        <v>2605315</v>
      </c>
      <c r="D36" s="80">
        <f t="shared" si="5"/>
        <v>402042</v>
      </c>
      <c r="E36" s="68">
        <f t="shared" si="5"/>
        <v>290156</v>
      </c>
      <c r="F36" s="68">
        <f t="shared" si="5"/>
        <v>115704</v>
      </c>
      <c r="G36" s="68">
        <f t="shared" si="5"/>
        <v>133908</v>
      </c>
      <c r="H36" s="68">
        <f t="shared" si="5"/>
        <v>320332</v>
      </c>
      <c r="I36" s="85">
        <f t="shared" si="5"/>
        <v>341972</v>
      </c>
    </row>
    <row r="37" spans="1:235">
      <c r="A37" s="43"/>
      <c r="B37" s="44"/>
      <c r="C37" s="45"/>
      <c r="D37" s="81"/>
      <c r="E37" s="45"/>
      <c r="F37" s="45"/>
      <c r="G37" s="45"/>
      <c r="H37" s="45"/>
      <c r="I37" s="81"/>
    </row>
    <row r="38" spans="1:235" s="47" customFormat="1">
      <c r="A38" s="42" t="s">
        <v>63</v>
      </c>
      <c r="B38" s="44"/>
      <c r="C38" s="38">
        <v>64583</v>
      </c>
      <c r="D38" s="38">
        <v>0</v>
      </c>
      <c r="E38" s="38">
        <v>2908</v>
      </c>
      <c r="F38" s="38">
        <v>2724</v>
      </c>
      <c r="G38" s="38">
        <v>0</v>
      </c>
      <c r="H38" s="38">
        <v>0</v>
      </c>
      <c r="I38" s="38">
        <v>7000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</row>
    <row r="39" spans="1:235" s="47" customFormat="1">
      <c r="A39" s="42"/>
      <c r="B39" s="44"/>
      <c r="C39" s="48"/>
      <c r="D39" s="48"/>
      <c r="E39" s="48"/>
      <c r="F39" s="48"/>
      <c r="G39" s="48"/>
      <c r="H39" s="48"/>
      <c r="I39" s="48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</row>
    <row r="40" spans="1:235" s="47" customFormat="1">
      <c r="A40" s="49" t="s">
        <v>64</v>
      </c>
      <c r="B40" s="44"/>
      <c r="C40" s="50">
        <f t="shared" ref="C40:I40" si="6">SUM(C36+C38)</f>
        <v>2669898</v>
      </c>
      <c r="D40" s="50">
        <f t="shared" si="6"/>
        <v>402042</v>
      </c>
      <c r="E40" s="50">
        <f t="shared" si="6"/>
        <v>293064</v>
      </c>
      <c r="F40" s="50">
        <f t="shared" si="6"/>
        <v>118428</v>
      </c>
      <c r="G40" s="50">
        <f t="shared" si="6"/>
        <v>133908</v>
      </c>
      <c r="H40" s="50">
        <f t="shared" si="6"/>
        <v>320332</v>
      </c>
      <c r="I40" s="50">
        <f t="shared" si="6"/>
        <v>348972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</row>
    <row r="41" spans="1:235">
      <c r="A41" s="51"/>
      <c r="B41" s="52"/>
      <c r="C41" s="53"/>
      <c r="D41" s="53"/>
      <c r="E41" s="53"/>
      <c r="F41" s="53"/>
      <c r="G41" s="53"/>
      <c r="H41" s="53"/>
      <c r="I41" s="53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</row>
    <row r="42" spans="1:235" ht="16.8">
      <c r="A42" s="1"/>
      <c r="B42" s="64"/>
      <c r="C42" s="53"/>
      <c r="D42" s="53"/>
      <c r="E42" s="53"/>
      <c r="F42" s="53"/>
      <c r="G42" s="53"/>
      <c r="H42" s="53"/>
      <c r="I42" s="53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</row>
    <row r="43" spans="1:235">
      <c r="A43" s="2"/>
      <c r="B43" s="13"/>
      <c r="C43" s="53"/>
      <c r="D43" s="53"/>
      <c r="E43" s="53"/>
      <c r="F43" s="53"/>
      <c r="G43" s="53"/>
      <c r="H43" s="53"/>
      <c r="I43" s="5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</row>
    <row r="44" spans="1:235">
      <c r="A44" s="1"/>
      <c r="B44" s="13"/>
      <c r="C44" s="53"/>
      <c r="D44" s="53"/>
      <c r="E44" s="53"/>
      <c r="F44" s="53"/>
      <c r="G44" s="53"/>
      <c r="H44" s="53"/>
      <c r="I44" s="53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</row>
    <row r="45" spans="1:235">
      <c r="A45" s="3"/>
      <c r="B45" s="13"/>
      <c r="C45" s="53"/>
      <c r="D45" s="53"/>
      <c r="E45" s="53"/>
      <c r="F45" s="53"/>
      <c r="G45" s="53"/>
      <c r="H45" s="53"/>
      <c r="I45" s="53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</row>
    <row r="46" spans="1:235" ht="16.8">
      <c r="A46" s="1"/>
      <c r="B46" s="64"/>
      <c r="C46" s="53"/>
      <c r="D46" s="53"/>
      <c r="E46" s="53"/>
      <c r="F46" s="53"/>
      <c r="G46" s="53"/>
      <c r="H46" s="53"/>
      <c r="I46" s="53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</row>
    <row r="47" spans="1:235" ht="16.8">
      <c r="A47" s="2"/>
      <c r="B47" s="64" t="s">
        <v>121</v>
      </c>
      <c r="C47" s="53"/>
      <c r="D47" s="53"/>
      <c r="E47" s="53"/>
      <c r="F47" s="53"/>
      <c r="G47" s="53"/>
      <c r="H47" s="53"/>
      <c r="I47" s="53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</row>
    <row r="48" spans="1:235" ht="16.8">
      <c r="A48" s="3"/>
      <c r="B48" s="64" t="s">
        <v>122</v>
      </c>
    </row>
    <row r="49" spans="1:235" ht="16.8">
      <c r="A49" s="1"/>
      <c r="B49" s="64" t="s">
        <v>123</v>
      </c>
    </row>
    <row r="50" spans="1:235" ht="16.8">
      <c r="A50" s="2"/>
      <c r="B50" s="64"/>
    </row>
    <row r="51" spans="1:235" ht="16.8">
      <c r="A51" s="3"/>
      <c r="B51" s="64"/>
    </row>
    <row r="52" spans="1:235" ht="16.8">
      <c r="A52" s="4"/>
      <c r="B52" s="64"/>
    </row>
    <row r="53" spans="1:235" ht="16.8">
      <c r="A53" s="5"/>
      <c r="B53" s="64"/>
    </row>
    <row r="54" spans="1:235" ht="16.8">
      <c r="A54" s="3"/>
      <c r="B54" s="64"/>
    </row>
    <row r="55" spans="1:235" ht="16.8">
      <c r="A55" s="6"/>
      <c r="B55" s="64"/>
    </row>
    <row r="56" spans="1:235" ht="16.8">
      <c r="A56" s="55"/>
      <c r="B56" s="66"/>
    </row>
    <row r="59" spans="1:235">
      <c r="E59" s="56"/>
      <c r="F59" s="56"/>
      <c r="G59" s="56"/>
      <c r="H59" s="56"/>
      <c r="I59" s="56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</row>
    <row r="60" spans="1:235">
      <c r="E60" s="56"/>
      <c r="F60" s="56"/>
      <c r="G60" s="56"/>
      <c r="H60" s="56"/>
      <c r="I60" s="56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</row>
    <row r="61" spans="1:235">
      <c r="E61" s="46"/>
      <c r="F61" s="46"/>
      <c r="G61" s="46"/>
      <c r="H61" s="46"/>
      <c r="I61" s="46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</row>
    <row r="62" spans="1:235">
      <c r="E62" s="47"/>
      <c r="F62" s="47"/>
      <c r="G62" s="47"/>
      <c r="H62" s="47"/>
      <c r="I62" s="47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</row>
    <row r="63" spans="1:235">
      <c r="E63" s="47"/>
      <c r="F63" s="47"/>
      <c r="G63" s="47"/>
      <c r="H63" s="47"/>
      <c r="I63" s="47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</row>
  </sheetData>
  <mergeCells count="3">
    <mergeCell ref="A4:I4"/>
    <mergeCell ref="A7:A8"/>
    <mergeCell ref="B7:B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0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Pril4</vt:lpstr>
      <vt:lpstr>Pril4А </vt:lpstr>
      <vt:lpstr>'Pril4А '!Област_печат</vt:lpstr>
      <vt:lpstr>'Pril4А 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Rozalina</cp:lastModifiedBy>
  <cp:lastPrinted>2023-12-01T09:30:55Z</cp:lastPrinted>
  <dcterms:created xsi:type="dcterms:W3CDTF">2023-05-03T12:01:24Z</dcterms:created>
  <dcterms:modified xsi:type="dcterms:W3CDTF">2023-12-01T09:32:24Z</dcterms:modified>
</cp:coreProperties>
</file>