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19-2023\РЕШЕНИЯ\55 pr-r\"/>
    </mc:Choice>
  </mc:AlternateContent>
  <bookViews>
    <workbookView xWindow="0" yWindow="0" windowWidth="20490" windowHeight="7755" activeTab="1"/>
  </bookViews>
  <sheets>
    <sheet name="Pril4" sheetId="2" r:id="rId1"/>
    <sheet name="Pril4А " sheetId="3" r:id="rId2"/>
  </sheets>
  <definedNames>
    <definedName name="__xlfn_SUMIFS">NA()</definedName>
    <definedName name="_xlnm.Print_Area" localSheetId="1">'Pril4А '!$A$1:$I$56</definedName>
    <definedName name="_xlnm.Print_Titles" localSheetId="1">'Pril4А '!$A:$B,'Pril4А '!$7:$8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15" i="2"/>
  <c r="E18" i="2" l="1"/>
  <c r="E22" i="2"/>
  <c r="E38" i="2"/>
  <c r="I33" i="3"/>
  <c r="H33" i="3"/>
  <c r="G33" i="3"/>
  <c r="F33" i="3"/>
  <c r="E33" i="3"/>
  <c r="D33" i="3"/>
  <c r="C33" i="3"/>
  <c r="I20" i="3"/>
  <c r="H20" i="3"/>
  <c r="G20" i="3"/>
  <c r="F20" i="3"/>
  <c r="E20" i="3"/>
  <c r="D20" i="3"/>
  <c r="C20" i="3"/>
  <c r="I16" i="3"/>
  <c r="H16" i="3"/>
  <c r="G16" i="3"/>
  <c r="F16" i="3"/>
  <c r="E16" i="3"/>
  <c r="D16" i="3"/>
  <c r="C16" i="3"/>
  <c r="I11" i="3"/>
  <c r="I36" i="3" s="1"/>
  <c r="I40" i="3" s="1"/>
  <c r="H11" i="3"/>
  <c r="H36" i="3" s="1"/>
  <c r="H40" i="3" s="1"/>
  <c r="G11" i="3"/>
  <c r="G36" i="3" s="1"/>
  <c r="G40" i="3" s="1"/>
  <c r="F11" i="3"/>
  <c r="E11" i="3"/>
  <c r="E36" i="3" s="1"/>
  <c r="E40" i="3" s="1"/>
  <c r="D11" i="3"/>
  <c r="D36" i="3" s="1"/>
  <c r="D40" i="3" s="1"/>
  <c r="C11" i="3"/>
  <c r="C36" i="3" s="1"/>
  <c r="C40" i="3" s="1"/>
  <c r="I9" i="3"/>
  <c r="H9" i="3"/>
  <c r="G9" i="3"/>
  <c r="F9" i="3"/>
  <c r="F36" i="3" s="1"/>
  <c r="F40" i="3" s="1"/>
  <c r="E9" i="3"/>
  <c r="D9" i="3"/>
  <c r="C9" i="3"/>
  <c r="E45" i="2" l="1"/>
  <c r="E41" i="2"/>
  <c r="E8" i="2"/>
  <c r="E14" i="2" l="1"/>
  <c r="E17" i="2"/>
  <c r="E33" i="2"/>
  <c r="E42" i="2"/>
  <c r="E46" i="2"/>
  <c r="E36" i="2"/>
  <c r="E25" i="2"/>
  <c r="E9" i="2"/>
  <c r="E28" i="2"/>
  <c r="E44" i="2"/>
  <c r="E10" i="2"/>
  <c r="E20" i="2"/>
  <c r="E29" i="2"/>
  <c r="E31" i="2"/>
  <c r="E35" i="2"/>
  <c r="E40" i="2"/>
  <c r="E13" i="2"/>
  <c r="E21" i="2"/>
  <c r="E26" i="2"/>
  <c r="E30" i="2"/>
  <c r="E32" i="2"/>
  <c r="E37" i="2"/>
  <c r="E34" i="2"/>
  <c r="E24" i="2"/>
  <c r="E16" i="2"/>
  <c r="E12" i="2"/>
  <c r="E11" i="2"/>
  <c r="E19" i="2"/>
  <c r="E23" i="2"/>
  <c r="E27" i="2"/>
  <c r="E39" i="2"/>
  <c r="E43" i="2"/>
  <c r="E47" i="2" l="1"/>
</calcChain>
</file>

<file path=xl/sharedStrings.xml><?xml version="1.0" encoding="utf-8"?>
<sst xmlns="http://schemas.openxmlformats.org/spreadsheetml/2006/main" count="134" uniqueCount="124">
  <si>
    <t>Приложение 4А</t>
  </si>
  <si>
    <t>Параграф</t>
  </si>
  <si>
    <t>Наименование на параграф</t>
  </si>
  <si>
    <t>ОП Зелени системи</t>
  </si>
  <si>
    <t>ОП Спортни имоти и прояви</t>
  </si>
  <si>
    <t xml:space="preserve">   ОП Кабелно радио</t>
  </si>
  <si>
    <t>ОП Реклама</t>
  </si>
  <si>
    <t>ОП Горско стопанство</t>
  </si>
  <si>
    <t xml:space="preserve">Младежки дом </t>
  </si>
  <si>
    <t>ДКС "Васил Левски"</t>
  </si>
  <si>
    <t>0100</t>
  </si>
  <si>
    <t>Заплати и възнаграждения за персонала, нает по трудови и служебни правоотношения</t>
  </si>
  <si>
    <t>0101</t>
  </si>
  <si>
    <t>Заплати и възнаграждения на персонала нает по трудови правоотношения</t>
  </si>
  <si>
    <t>0200</t>
  </si>
  <si>
    <t>Други възнаграждения и плащания за персонала</t>
  </si>
  <si>
    <t>0202</t>
  </si>
  <si>
    <t>За персонала по извънтрудови правоотношения</t>
  </si>
  <si>
    <t>0205</t>
  </si>
  <si>
    <t>0208</t>
  </si>
  <si>
    <t>Обезщетения за персонала, с характер на възнаграждение</t>
  </si>
  <si>
    <t>0209</t>
  </si>
  <si>
    <t>други плащания и възнаграждения</t>
  </si>
  <si>
    <t>0500</t>
  </si>
  <si>
    <t>Задължителни осигурителни вноски от работодатели</t>
  </si>
  <si>
    <t>0551</t>
  </si>
  <si>
    <t>Осигурителни вноски от работодатели за Държавното обществено осигуряване (ДОО)</t>
  </si>
  <si>
    <t>0560</t>
  </si>
  <si>
    <t>Здравноосигурителни вноски от работодатели</t>
  </si>
  <si>
    <t>0580</t>
  </si>
  <si>
    <t>Вноски за допълнително задължително осигуряване от работодатели</t>
  </si>
  <si>
    <t>1000</t>
  </si>
  <si>
    <t>Издръжка</t>
  </si>
  <si>
    <t>1011</t>
  </si>
  <si>
    <t>Храна</t>
  </si>
  <si>
    <t>1012</t>
  </si>
  <si>
    <t>Медикаменти</t>
  </si>
  <si>
    <t>1013</t>
  </si>
  <si>
    <t>Постелен инвентар и облекло</t>
  </si>
  <si>
    <t>1015</t>
  </si>
  <si>
    <t>Материали</t>
  </si>
  <si>
    <t>1016</t>
  </si>
  <si>
    <t>Вода, горива и енергия</t>
  </si>
  <si>
    <t>1020</t>
  </si>
  <si>
    <t>Разходи за външни услуги</t>
  </si>
  <si>
    <t>1030</t>
  </si>
  <si>
    <t>Текущ ремонт</t>
  </si>
  <si>
    <t>1051</t>
  </si>
  <si>
    <t>Командировки в страната</t>
  </si>
  <si>
    <t>1052</t>
  </si>
  <si>
    <t>краткосрочни командировки в чужбина</t>
  </si>
  <si>
    <t>1062</t>
  </si>
  <si>
    <t>Разходи за застраховки</t>
  </si>
  <si>
    <t>1069</t>
  </si>
  <si>
    <t>други финансови услуги</t>
  </si>
  <si>
    <t>Разходи за договорни санкции и неустойки, съдебни обезщетения и разноски</t>
  </si>
  <si>
    <t>1900</t>
  </si>
  <si>
    <t>Платени данъци, такси и административни санкции</t>
  </si>
  <si>
    <t>1901</t>
  </si>
  <si>
    <t>Платени държавни данъци, такси, наказателни лихви и административни санкции</t>
  </si>
  <si>
    <t>1981</t>
  </si>
  <si>
    <t>Платени общински данъци, такси, наказателни лихви и административни санкции</t>
  </si>
  <si>
    <t>Разходи</t>
  </si>
  <si>
    <t>Капиталови разходи</t>
  </si>
  <si>
    <t>Всичко разходи</t>
  </si>
  <si>
    <t>Рекапитулация по разходни параграфи на общински предприятия и мероприятия - отчет към 31.03.2023 година</t>
  </si>
  <si>
    <t>Отчет към 31.03.2023 г.</t>
  </si>
  <si>
    <t>№по ред</t>
  </si>
  <si>
    <t>МЕРОПРИЯТИЯ/КМЕТСТВА</t>
  </si>
  <si>
    <t>ДЕЛЕГИРАНИ ОТ ДЪРЖАВАТА ДЕЙНОСТИ</t>
  </si>
  <si>
    <t>МЕСТНИ И ДОФИНАСИРАНИ ДЪРЖАВНИ ДЕЙНОСТИ</t>
  </si>
  <si>
    <t xml:space="preserve"> Община Велико Търново</t>
  </si>
  <si>
    <t>Кметство Дебелец</t>
  </si>
  <si>
    <t>Кметство Килифарево</t>
  </si>
  <si>
    <t>Кметство Ресен</t>
  </si>
  <si>
    <t>Кметство Самоводене</t>
  </si>
  <si>
    <t>Дирекция "Образование, младежки дейности и спорт"</t>
  </si>
  <si>
    <t>ОУ  "Св. Патриарх Евтимий”</t>
  </si>
  <si>
    <t>ОУ “Христо Ботев”</t>
  </si>
  <si>
    <t>ОУ “Бачо Киро”</t>
  </si>
  <si>
    <t>ПМГ “Васил Друмев”</t>
  </si>
  <si>
    <t>ОУ “П. Р. Славейков”</t>
  </si>
  <si>
    <t>СУ “Владимир Комаров”</t>
  </si>
  <si>
    <t>СУ “Емилиян Станев”</t>
  </si>
  <si>
    <t>ПЕГ “Проф.д-р Асен Златаров”</t>
  </si>
  <si>
    <t>СУ “Вела Благоева”</t>
  </si>
  <si>
    <t>ОУ “Димитър Благоев”</t>
  </si>
  <si>
    <t>СУ “Георги Раковски”</t>
  </si>
  <si>
    <t>ПХГ “Св. св. Кирил и Методий”</t>
  </si>
  <si>
    <t>ОУ "В. Левски", с. Леденик</t>
  </si>
  <si>
    <t>ОУ "П.Р. Славейков", с. Ц. Кория</t>
  </si>
  <si>
    <t>ОУ "Хр. Смирненски", с. Самоводене</t>
  </si>
  <si>
    <t>ОУ "Хр. Ботев", с. Ресен</t>
  </si>
  <si>
    <t>ОУ "Хр. Смирненски", с. Водолей</t>
  </si>
  <si>
    <t>ОУ "Св. Иван Рилски", с. Балван</t>
  </si>
  <si>
    <t>ОУ "Д-р П. Берон", гр. Дебелец</t>
  </si>
  <si>
    <t>ОУ "Неофит Рилски", гр. Килифарево</t>
  </si>
  <si>
    <t>Спортно училище "Георги Живков",  гр. Велико Търново</t>
  </si>
  <si>
    <t>Общинско ученическо общежитие "Кольо Фичето"</t>
  </si>
  <si>
    <t>Център за социални услуги</t>
  </si>
  <si>
    <t>ОП "Спортни имоти и прояви"</t>
  </si>
  <si>
    <t>Дирекция "Култура, туризъм и международни дейности"</t>
  </si>
  <si>
    <t>Регионален исторически музей Велико Търново</t>
  </si>
  <si>
    <t>ХГ "Борис Денев", гр. Велико Търново</t>
  </si>
  <si>
    <t>РБ "П.Р.Славейков", гр. В. Търново</t>
  </si>
  <si>
    <t>ДКС "В. Левски"</t>
  </si>
  <si>
    <t>ОП "Кабелно радио - Велико Търново"</t>
  </si>
  <si>
    <t>ОП "Горско стопанство"</t>
  </si>
  <si>
    <t>ОП "Зелени системи"</t>
  </si>
  <si>
    <t>Младежки дом</t>
  </si>
  <si>
    <t>ОП "Реклама - Велико Търново"</t>
  </si>
  <si>
    <t>ОБЩО ПО БЮДЖЕТА:</t>
  </si>
  <si>
    <r>
      <t>Забележка:</t>
    </r>
    <r>
      <rPr>
        <sz val="12"/>
        <rFont val="Times New Roman"/>
        <family val="1"/>
        <charset val="204"/>
      </rPr>
      <t xml:space="preserve">  </t>
    </r>
  </si>
  <si>
    <t>Посочените данни по разпоредители с бюджетни кредити включват и средства за капиталови разходи.</t>
  </si>
  <si>
    <t>Запазва се  схемата за финансиране и отчитане на  разпоредителите с кредити, прилагана до момента.</t>
  </si>
  <si>
    <t>ПО РАЗПОРЕДИТЕЛИ С БЮДЖЕТНИ КРЕДИТИ ПРИ ОБЩИНА ВЕЛИКО ТЪРНОВО</t>
  </si>
  <si>
    <t>ОТЧЕТ  КЪМ 31.03.2023 Г.</t>
  </si>
  <si>
    <t xml:space="preserve">  изплатени суми от СБКО, за облекло и други на персонала, с характер на възнаграждение</t>
  </si>
  <si>
    <t>ОТЧЕТ КЪМ 31.03.2023 Г.</t>
  </si>
  <si>
    <t>ОБЩО ОТЧЕТ КЪМ 31.03.2023 Г.</t>
  </si>
  <si>
    <t>Приложение 4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</si>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</sst>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MS Sans Serif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5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2" fillId="0" borderId="0"/>
    <xf numFmtId="0" fontId="13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8" fillId="0" borderId="0" xfId="5" applyFont="1" applyFill="1" applyAlignment="1"/>
    <xf numFmtId="0" fontId="9" fillId="0" borderId="0" xfId="5" applyFont="1" applyFill="1" applyAlignment="1"/>
    <xf numFmtId="0" fontId="10" fillId="0" borderId="0" xfId="5" applyFont="1" applyFill="1" applyAlignment="1"/>
    <xf numFmtId="0" fontId="8" fillId="0" borderId="0" xfId="5" applyFont="1" applyFill="1" applyBorder="1" applyAlignment="1"/>
    <xf numFmtId="0" fontId="9" fillId="0" borderId="0" xfId="7" applyFont="1" applyFill="1" applyAlignment="1"/>
    <xf numFmtId="0" fontId="10" fillId="0" borderId="0" xfId="8" applyFont="1" applyFill="1" applyAlignment="1"/>
    <xf numFmtId="0" fontId="8" fillId="0" borderId="0" xfId="8" applyFont="1" applyFill="1" applyAlignment="1">
      <alignment wrapText="1"/>
    </xf>
    <xf numFmtId="0" fontId="11" fillId="0" borderId="0" xfId="8" applyFont="1" applyFill="1"/>
    <xf numFmtId="0" fontId="8" fillId="0" borderId="0" xfId="8" applyFont="1" applyFill="1" applyAlignment="1">
      <alignment horizontal="centerContinuous"/>
    </xf>
    <xf numFmtId="0" fontId="8" fillId="0" borderId="1" xfId="8" applyFont="1" applyFill="1" applyBorder="1" applyAlignment="1">
      <alignment horizontal="centerContinuous" wrapText="1"/>
    </xf>
    <xf numFmtId="0" fontId="8" fillId="0" borderId="2" xfId="8" applyFont="1" applyFill="1" applyBorder="1" applyAlignment="1">
      <alignment horizontal="centerContinuous" wrapText="1"/>
    </xf>
    <xf numFmtId="0" fontId="8" fillId="0" borderId="3" xfId="8" applyFont="1" applyFill="1" applyBorder="1" applyAlignment="1">
      <alignment horizontal="center" wrapText="1"/>
    </xf>
    <xf numFmtId="0" fontId="8" fillId="0" borderId="3" xfId="8" applyFont="1" applyFill="1" applyBorder="1" applyAlignment="1">
      <alignment wrapText="1"/>
    </xf>
    <xf numFmtId="3" fontId="10" fillId="0" borderId="3" xfId="8" applyNumberFormat="1" applyFont="1" applyFill="1" applyBorder="1"/>
    <xf numFmtId="3" fontId="10" fillId="0" borderId="5" xfId="11" applyNumberFormat="1" applyFont="1" applyFill="1" applyBorder="1" applyAlignment="1">
      <alignment horizontal="right"/>
    </xf>
    <xf numFmtId="3" fontId="8" fillId="0" borderId="3" xfId="8" applyNumberFormat="1" applyFont="1" applyFill="1" applyBorder="1" applyAlignment="1">
      <alignment wrapText="1"/>
    </xf>
    <xf numFmtId="0" fontId="10" fillId="0" borderId="0" xfId="8" applyFont="1" applyFill="1"/>
    <xf numFmtId="0" fontId="14" fillId="0" borderId="3" xfId="8" applyFont="1" applyFill="1" applyBorder="1" applyAlignment="1">
      <alignment wrapText="1"/>
    </xf>
    <xf numFmtId="0" fontId="14" fillId="0" borderId="0" xfId="8" applyFont="1" applyFill="1" applyBorder="1" applyAlignment="1">
      <alignment wrapText="1"/>
    </xf>
    <xf numFmtId="3" fontId="8" fillId="0" borderId="0" xfId="8" applyNumberFormat="1" applyFont="1" applyFill="1" applyBorder="1" applyAlignment="1">
      <alignment wrapText="1"/>
    </xf>
    <xf numFmtId="0" fontId="15" fillId="0" borderId="0" xfId="8" applyFont="1" applyFill="1"/>
    <xf numFmtId="3" fontId="11" fillId="0" borderId="0" xfId="8" applyNumberFormat="1" applyFont="1" applyFill="1"/>
    <xf numFmtId="3" fontId="10" fillId="0" borderId="0" xfId="10" applyNumberFormat="1" applyFont="1" applyFill="1" applyAlignment="1"/>
    <xf numFmtId="0" fontId="10" fillId="0" borderId="0" xfId="8" applyFont="1" applyFill="1" applyAlignment="1">
      <alignment wrapText="1"/>
    </xf>
    <xf numFmtId="0" fontId="11" fillId="0" borderId="0" xfId="8" applyFont="1" applyFill="1" applyAlignment="1">
      <alignment wrapText="1"/>
    </xf>
    <xf numFmtId="0" fontId="14" fillId="0" borderId="0" xfId="8" applyFont="1" applyFill="1" applyAlignment="1">
      <alignment horizontal="centerContinuous"/>
    </xf>
    <xf numFmtId="0" fontId="8" fillId="0" borderId="4" xfId="8" applyFont="1" applyFill="1" applyBorder="1" applyAlignment="1">
      <alignment horizontal="center" wrapText="1"/>
    </xf>
    <xf numFmtId="0" fontId="14" fillId="0" borderId="0" xfId="13" applyFont="1" applyFill="1"/>
    <xf numFmtId="0" fontId="14" fillId="0" borderId="0" xfId="13" applyFont="1" applyFill="1" applyAlignment="1">
      <alignment wrapText="1"/>
    </xf>
    <xf numFmtId="0" fontId="8" fillId="0" borderId="0" xfId="13" applyFont="1" applyFill="1"/>
    <xf numFmtId="0" fontId="8" fillId="0" borderId="0" xfId="13" applyFont="1" applyFill="1" applyBorder="1" applyAlignment="1">
      <alignment horizontal="center" wrapText="1"/>
    </xf>
    <xf numFmtId="0" fontId="8" fillId="0" borderId="0" xfId="13" applyFont="1" applyFill="1" applyAlignment="1">
      <alignment horizontal="right"/>
    </xf>
    <xf numFmtId="0" fontId="11" fillId="0" borderId="0" xfId="13" applyFont="1" applyFill="1"/>
    <xf numFmtId="0" fontId="11" fillId="0" borderId="0" xfId="0" applyFont="1"/>
    <xf numFmtId="0" fontId="8" fillId="0" borderId="0" xfId="13" applyFont="1" applyFill="1" applyBorder="1"/>
    <xf numFmtId="0" fontId="14" fillId="0" borderId="0" xfId="13" applyFont="1" applyFill="1" applyAlignment="1">
      <alignment horizontal="centerContinuous"/>
    </xf>
    <xf numFmtId="0" fontId="14" fillId="0" borderId="0" xfId="13" applyFont="1" applyFill="1" applyAlignment="1">
      <alignment horizontal="centerContinuous" wrapText="1"/>
    </xf>
    <xf numFmtId="0" fontId="8" fillId="0" borderId="0" xfId="13" applyFont="1" applyFill="1" applyAlignment="1">
      <alignment horizontal="centerContinuous"/>
    </xf>
    <xf numFmtId="0" fontId="8" fillId="0" borderId="0" xfId="13" applyFont="1" applyFill="1" applyAlignment="1">
      <alignment horizontal="center"/>
    </xf>
    <xf numFmtId="0" fontId="8" fillId="0" borderId="3" xfId="13" applyFont="1" applyFill="1" applyBorder="1" applyAlignment="1">
      <alignment vertical="center" wrapText="1"/>
    </xf>
    <xf numFmtId="0" fontId="8" fillId="0" borderId="3" xfId="13" applyFont="1" applyFill="1" applyBorder="1" applyAlignment="1">
      <alignment horizontal="center" vertical="center" wrapText="1"/>
    </xf>
    <xf numFmtId="0" fontId="8" fillId="0" borderId="3" xfId="13" applyFont="1" applyFill="1" applyBorder="1" applyAlignment="1">
      <alignment vertical="center"/>
    </xf>
    <xf numFmtId="3" fontId="8" fillId="0" borderId="3" xfId="13" applyNumberFormat="1" applyFont="1" applyFill="1" applyBorder="1" applyAlignment="1">
      <alignment vertical="center" wrapText="1"/>
    </xf>
    <xf numFmtId="0" fontId="11" fillId="0" borderId="0" xfId="13" applyFont="1" applyFill="1" applyAlignment="1">
      <alignment wrapText="1"/>
    </xf>
    <xf numFmtId="0" fontId="8" fillId="0" borderId="3" xfId="13" applyFont="1" applyFill="1" applyBorder="1" applyAlignment="1">
      <alignment horizontal="center" wrapText="1"/>
    </xf>
    <xf numFmtId="0" fontId="8" fillId="0" borderId="3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wrapText="1"/>
    </xf>
    <xf numFmtId="3" fontId="8" fillId="0" borderId="3" xfId="2" applyNumberFormat="1" applyFont="1" applyFill="1" applyBorder="1" applyAlignment="1">
      <alignment horizontal="right"/>
    </xf>
    <xf numFmtId="0" fontId="10" fillId="0" borderId="3" xfId="2" applyFont="1" applyFill="1" applyBorder="1" applyAlignment="1">
      <alignment horizontal="left"/>
    </xf>
    <xf numFmtId="0" fontId="10" fillId="0" borderId="3" xfId="2" applyFont="1" applyFill="1" applyBorder="1" applyAlignment="1">
      <alignment horizontal="left" wrapText="1"/>
    </xf>
    <xf numFmtId="3" fontId="10" fillId="0" borderId="3" xfId="2" applyNumberFormat="1" applyFont="1" applyFill="1" applyBorder="1" applyAlignment="1">
      <alignment horizontal="right"/>
    </xf>
    <xf numFmtId="49" fontId="8" fillId="0" borderId="3" xfId="2" applyNumberFormat="1" applyFont="1" applyFill="1" applyBorder="1" applyAlignment="1">
      <alignment horizontal="left" wrapText="1"/>
    </xf>
    <xf numFmtId="49" fontId="10" fillId="0" borderId="3" xfId="2" applyNumberFormat="1" applyFont="1" applyFill="1" applyBorder="1" applyAlignment="1">
      <alignment horizontal="left"/>
    </xf>
    <xf numFmtId="3" fontId="10" fillId="2" borderId="3" xfId="9" applyNumberFormat="1" applyFont="1" applyFill="1" applyBorder="1" applyAlignment="1" applyProtection="1">
      <alignment horizontal="right" vertical="center"/>
      <protection locked="0"/>
    </xf>
    <xf numFmtId="0" fontId="8" fillId="0" borderId="3" xfId="13" applyFont="1" applyFill="1" applyBorder="1" applyAlignment="1"/>
    <xf numFmtId="0" fontId="8" fillId="0" borderId="3" xfId="13" applyFont="1" applyFill="1" applyBorder="1"/>
    <xf numFmtId="0" fontId="8" fillId="0" borderId="3" xfId="13" applyFont="1" applyFill="1" applyBorder="1" applyAlignment="1">
      <alignment wrapText="1"/>
    </xf>
    <xf numFmtId="3" fontId="8" fillId="0" borderId="3" xfId="13" applyNumberFormat="1" applyFont="1" applyFill="1" applyBorder="1"/>
    <xf numFmtId="0" fontId="10" fillId="0" borderId="0" xfId="13" applyFont="1" applyFill="1"/>
    <xf numFmtId="0" fontId="10" fillId="0" borderId="0" xfId="0" applyFont="1"/>
    <xf numFmtId="3" fontId="8" fillId="0" borderId="3" xfId="13" applyNumberFormat="1" applyFont="1" applyFill="1" applyBorder="1" applyAlignment="1"/>
    <xf numFmtId="9" fontId="8" fillId="0" borderId="3" xfId="4" applyFont="1" applyFill="1" applyBorder="1" applyAlignment="1"/>
    <xf numFmtId="3" fontId="8" fillId="0" borderId="3" xfId="13" applyNumberFormat="1" applyFont="1" applyFill="1" applyBorder="1" applyAlignment="1">
      <alignment horizontal="right"/>
    </xf>
    <xf numFmtId="0" fontId="14" fillId="0" borderId="0" xfId="5" applyFont="1" applyFill="1" applyAlignment="1"/>
    <xf numFmtId="0" fontId="14" fillId="0" borderId="0" xfId="6" applyFont="1" applyAlignment="1">
      <alignment wrapText="1"/>
    </xf>
    <xf numFmtId="0" fontId="8" fillId="0" borderId="0" xfId="6" applyFont="1" applyAlignment="1">
      <alignment wrapText="1"/>
    </xf>
    <xf numFmtId="0" fontId="11" fillId="0" borderId="0" xfId="6" applyFont="1" applyAlignment="1">
      <alignment wrapText="1"/>
    </xf>
    <xf numFmtId="0" fontId="10" fillId="0" borderId="0" xfId="14" applyFont="1" applyFill="1" applyAlignment="1"/>
    <xf numFmtId="0" fontId="8" fillId="0" borderId="0" xfId="13" applyFont="1" applyFill="1" applyAlignment="1">
      <alignment wrapText="1"/>
    </xf>
    <xf numFmtId="3" fontId="10" fillId="0" borderId="3" xfId="13" applyNumberFormat="1" applyFont="1" applyFill="1" applyBorder="1" applyAlignment="1">
      <alignment horizontal="right"/>
    </xf>
    <xf numFmtId="49" fontId="8" fillId="0" borderId="3" xfId="8" applyNumberFormat="1" applyFont="1" applyFill="1" applyBorder="1" applyAlignment="1">
      <alignment wrapText="1"/>
    </xf>
    <xf numFmtId="0" fontId="11" fillId="0" borderId="3" xfId="8" applyFont="1" applyFill="1" applyBorder="1"/>
    <xf numFmtId="3" fontId="17" fillId="0" borderId="0" xfId="10" applyNumberFormat="1" applyFont="1" applyFill="1" applyAlignment="1">
      <alignment wrapText="1"/>
    </xf>
    <xf numFmtId="3" fontId="17" fillId="0" borderId="0" xfId="10" applyNumberFormat="1" applyFont="1" applyFill="1" applyAlignment="1">
      <alignment horizontal="centerContinuous"/>
    </xf>
    <xf numFmtId="3" fontId="17" fillId="0" borderId="1" xfId="10" applyNumberFormat="1" applyFont="1" applyFill="1" applyBorder="1" applyAlignment="1">
      <alignment horizontal="centerContinuous" wrapText="1"/>
    </xf>
    <xf numFmtId="3" fontId="17" fillId="0" borderId="2" xfId="10" applyNumberFormat="1" applyFont="1" applyFill="1" applyBorder="1" applyAlignment="1">
      <alignment horizontal="centerContinuous" wrapText="1"/>
    </xf>
    <xf numFmtId="3" fontId="18" fillId="0" borderId="3" xfId="10" applyNumberFormat="1" applyFont="1" applyFill="1" applyBorder="1" applyAlignment="1">
      <alignment wrapText="1"/>
    </xf>
    <xf numFmtId="0" fontId="18" fillId="0" borderId="3" xfId="12" applyFont="1" applyFill="1" applyBorder="1" applyAlignment="1">
      <alignment wrapText="1"/>
    </xf>
    <xf numFmtId="3" fontId="17" fillId="0" borderId="3" xfId="10" applyNumberFormat="1" applyFont="1" applyFill="1" applyBorder="1" applyAlignment="1">
      <alignment wrapText="1"/>
    </xf>
    <xf numFmtId="3" fontId="17" fillId="0" borderId="0" xfId="10" applyNumberFormat="1" applyFont="1" applyFill="1" applyBorder="1" applyAlignment="1">
      <alignment wrapText="1"/>
    </xf>
    <xf numFmtId="0" fontId="19" fillId="0" borderId="0" xfId="8" applyFont="1" applyFill="1"/>
    <xf numFmtId="0" fontId="18" fillId="0" borderId="0" xfId="8" applyFont="1" applyFill="1"/>
    <xf numFmtId="0" fontId="18" fillId="0" borderId="0" xfId="8" applyFont="1" applyFill="1" applyAlignment="1">
      <alignment wrapText="1"/>
    </xf>
    <xf numFmtId="0" fontId="20" fillId="0" borderId="0" xfId="13" applyFont="1" applyFill="1" applyAlignment="1">
      <alignment wrapText="1"/>
    </xf>
    <xf numFmtId="0" fontId="8" fillId="0" borderId="0" xfId="8" applyFont="1" applyFill="1" applyBorder="1" applyAlignment="1">
      <alignment horizontal="center" wrapText="1"/>
    </xf>
    <xf numFmtId="0" fontId="8" fillId="0" borderId="0" xfId="13" applyFont="1" applyFill="1" applyAlignment="1">
      <alignment horizontal="center"/>
    </xf>
    <xf numFmtId="0" fontId="14" fillId="0" borderId="0" xfId="13" applyFont="1" applyFill="1" applyAlignment="1">
      <alignment horizontal="center"/>
    </xf>
    <xf numFmtId="49" fontId="8" fillId="0" borderId="3" xfId="13" applyNumberFormat="1" applyFont="1" applyFill="1" applyBorder="1" applyAlignment="1">
      <alignment horizontal="center" vertical="center" wrapText="1"/>
    </xf>
  </cellXfs>
  <cellStyles count="15">
    <cellStyle name="Normal 2" xfId="9"/>
    <cellStyle name="Normal 2 2 2" xfId="2"/>
    <cellStyle name="Normal_Budjet2005_palna raboten 2" xfId="10"/>
    <cellStyle name="Normal_Sheet1" xfId="12"/>
    <cellStyle name="Нормален" xfId="0" builtinId="0"/>
    <cellStyle name="Нормален 11" xfId="3"/>
    <cellStyle name="Нормален 4" xfId="8"/>
    <cellStyle name="Нормален 4 2" xfId="14"/>
    <cellStyle name="Нормален 6 3" xfId="1"/>
    <cellStyle name="Нормален 6 3 2" xfId="13"/>
    <cellStyle name="Нормален 7 2" xfId="5"/>
    <cellStyle name="Нормален 8" xfId="11"/>
    <cellStyle name="Нормален 8 2" xfId="6"/>
    <cellStyle name="Нормален_ИП-2011г-начална 2" xfId="7"/>
    <cellStyle name="Процент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B65" sqref="B65"/>
    </sheetView>
  </sheetViews>
  <sheetFormatPr defaultRowHeight="16.5" x14ac:dyDescent="0.25"/>
  <cols>
    <col min="1" max="1" width="5.85546875" style="8" customWidth="1"/>
    <col min="2" max="2" width="53.140625" style="81" customWidth="1"/>
    <col min="3" max="3" width="33.7109375" style="8" customWidth="1"/>
    <col min="4" max="4" width="38.85546875" style="8" customWidth="1"/>
    <col min="5" max="5" width="33.42578125" style="8" customWidth="1"/>
    <col min="6" max="172" width="9.140625" style="8"/>
    <col min="173" max="173" width="5.85546875" style="8" customWidth="1"/>
    <col min="174" max="174" width="50" style="8" customWidth="1"/>
    <col min="175" max="183" width="16" style="8" customWidth="1"/>
    <col min="184" max="240" width="9.140625" style="8"/>
    <col min="241" max="241" width="5.85546875" style="8" customWidth="1"/>
    <col min="242" max="242" width="50" style="8" customWidth="1"/>
    <col min="243" max="251" width="16" style="8" customWidth="1"/>
    <col min="252" max="428" width="9.140625" style="8"/>
    <col min="429" max="429" width="5.85546875" style="8" customWidth="1"/>
    <col min="430" max="430" width="50" style="8" customWidth="1"/>
    <col min="431" max="439" width="16" style="8" customWidth="1"/>
    <col min="440" max="496" width="9.140625" style="8"/>
    <col min="497" max="497" width="5.85546875" style="8" customWidth="1"/>
    <col min="498" max="498" width="50" style="8" customWidth="1"/>
    <col min="499" max="507" width="16" style="8" customWidth="1"/>
    <col min="508" max="684" width="9.140625" style="8"/>
    <col min="685" max="685" width="5.85546875" style="8" customWidth="1"/>
    <col min="686" max="686" width="50" style="8" customWidth="1"/>
    <col min="687" max="695" width="16" style="8" customWidth="1"/>
    <col min="696" max="752" width="9.140625" style="8"/>
    <col min="753" max="753" width="5.85546875" style="8" customWidth="1"/>
    <col min="754" max="754" width="50" style="8" customWidth="1"/>
    <col min="755" max="763" width="16" style="8" customWidth="1"/>
    <col min="764" max="940" width="9.140625" style="8"/>
    <col min="941" max="941" width="5.85546875" style="8" customWidth="1"/>
    <col min="942" max="942" width="50" style="8" customWidth="1"/>
    <col min="943" max="951" width="16" style="8" customWidth="1"/>
    <col min="952" max="1008" width="9.140625" style="8"/>
    <col min="1009" max="1009" width="5.85546875" style="8" customWidth="1"/>
    <col min="1010" max="1010" width="50" style="8" customWidth="1"/>
    <col min="1011" max="1019" width="16" style="8" customWidth="1"/>
    <col min="1020" max="1196" width="9.140625" style="8"/>
    <col min="1197" max="1197" width="5.85546875" style="8" customWidth="1"/>
    <col min="1198" max="1198" width="50" style="8" customWidth="1"/>
    <col min="1199" max="1207" width="16" style="8" customWidth="1"/>
    <col min="1208" max="1264" width="9.140625" style="8"/>
    <col min="1265" max="1265" width="5.85546875" style="8" customWidth="1"/>
    <col min="1266" max="1266" width="50" style="8" customWidth="1"/>
    <col min="1267" max="1275" width="16" style="8" customWidth="1"/>
    <col min="1276" max="1452" width="9.140625" style="8"/>
    <col min="1453" max="1453" width="5.85546875" style="8" customWidth="1"/>
    <col min="1454" max="1454" width="50" style="8" customWidth="1"/>
    <col min="1455" max="1463" width="16" style="8" customWidth="1"/>
    <col min="1464" max="1520" width="9.140625" style="8"/>
    <col min="1521" max="1521" width="5.85546875" style="8" customWidth="1"/>
    <col min="1522" max="1522" width="50" style="8" customWidth="1"/>
    <col min="1523" max="1531" width="16" style="8" customWidth="1"/>
    <col min="1532" max="1708" width="9.140625" style="8"/>
    <col min="1709" max="1709" width="5.85546875" style="8" customWidth="1"/>
    <col min="1710" max="1710" width="50" style="8" customWidth="1"/>
    <col min="1711" max="1719" width="16" style="8" customWidth="1"/>
    <col min="1720" max="1776" width="9.140625" style="8"/>
    <col min="1777" max="1777" width="5.85546875" style="8" customWidth="1"/>
    <col min="1778" max="1778" width="50" style="8" customWidth="1"/>
    <col min="1779" max="1787" width="16" style="8" customWidth="1"/>
    <col min="1788" max="1964" width="9.140625" style="8"/>
    <col min="1965" max="1965" width="5.85546875" style="8" customWidth="1"/>
    <col min="1966" max="1966" width="50" style="8" customWidth="1"/>
    <col min="1967" max="1975" width="16" style="8" customWidth="1"/>
    <col min="1976" max="2032" width="9.140625" style="8"/>
    <col min="2033" max="2033" width="5.85546875" style="8" customWidth="1"/>
    <col min="2034" max="2034" width="50" style="8" customWidth="1"/>
    <col min="2035" max="2043" width="16" style="8" customWidth="1"/>
    <col min="2044" max="2220" width="9.140625" style="8"/>
    <col min="2221" max="2221" width="5.85546875" style="8" customWidth="1"/>
    <col min="2222" max="2222" width="50" style="8" customWidth="1"/>
    <col min="2223" max="2231" width="16" style="8" customWidth="1"/>
    <col min="2232" max="2288" width="9.140625" style="8"/>
    <col min="2289" max="2289" width="5.85546875" style="8" customWidth="1"/>
    <col min="2290" max="2290" width="50" style="8" customWidth="1"/>
    <col min="2291" max="2299" width="16" style="8" customWidth="1"/>
    <col min="2300" max="2476" width="9.140625" style="8"/>
    <col min="2477" max="2477" width="5.85546875" style="8" customWidth="1"/>
    <col min="2478" max="2478" width="50" style="8" customWidth="1"/>
    <col min="2479" max="2487" width="16" style="8" customWidth="1"/>
    <col min="2488" max="2544" width="9.140625" style="8"/>
    <col min="2545" max="2545" width="5.85546875" style="8" customWidth="1"/>
    <col min="2546" max="2546" width="50" style="8" customWidth="1"/>
    <col min="2547" max="2555" width="16" style="8" customWidth="1"/>
    <col min="2556" max="2732" width="9.140625" style="8"/>
    <col min="2733" max="2733" width="5.85546875" style="8" customWidth="1"/>
    <col min="2734" max="2734" width="50" style="8" customWidth="1"/>
    <col min="2735" max="2743" width="16" style="8" customWidth="1"/>
    <col min="2744" max="2800" width="9.140625" style="8"/>
    <col min="2801" max="2801" width="5.85546875" style="8" customWidth="1"/>
    <col min="2802" max="2802" width="50" style="8" customWidth="1"/>
    <col min="2803" max="2811" width="16" style="8" customWidth="1"/>
    <col min="2812" max="2988" width="9.140625" style="8"/>
    <col min="2989" max="2989" width="5.85546875" style="8" customWidth="1"/>
    <col min="2990" max="2990" width="50" style="8" customWidth="1"/>
    <col min="2991" max="2999" width="16" style="8" customWidth="1"/>
    <col min="3000" max="3056" width="9.140625" style="8"/>
    <col min="3057" max="3057" width="5.85546875" style="8" customWidth="1"/>
    <col min="3058" max="3058" width="50" style="8" customWidth="1"/>
    <col min="3059" max="3067" width="16" style="8" customWidth="1"/>
    <col min="3068" max="3244" width="9.140625" style="8"/>
    <col min="3245" max="3245" width="5.85546875" style="8" customWidth="1"/>
    <col min="3246" max="3246" width="50" style="8" customWidth="1"/>
    <col min="3247" max="3255" width="16" style="8" customWidth="1"/>
    <col min="3256" max="3312" width="9.140625" style="8"/>
    <col min="3313" max="3313" width="5.85546875" style="8" customWidth="1"/>
    <col min="3314" max="3314" width="50" style="8" customWidth="1"/>
    <col min="3315" max="3323" width="16" style="8" customWidth="1"/>
    <col min="3324" max="3500" width="9.140625" style="8"/>
    <col min="3501" max="3501" width="5.85546875" style="8" customWidth="1"/>
    <col min="3502" max="3502" width="50" style="8" customWidth="1"/>
    <col min="3503" max="3511" width="16" style="8" customWidth="1"/>
    <col min="3512" max="3568" width="9.140625" style="8"/>
    <col min="3569" max="3569" width="5.85546875" style="8" customWidth="1"/>
    <col min="3570" max="3570" width="50" style="8" customWidth="1"/>
    <col min="3571" max="3579" width="16" style="8" customWidth="1"/>
    <col min="3580" max="3756" width="9.140625" style="8"/>
    <col min="3757" max="3757" width="5.85546875" style="8" customWidth="1"/>
    <col min="3758" max="3758" width="50" style="8" customWidth="1"/>
    <col min="3759" max="3767" width="16" style="8" customWidth="1"/>
    <col min="3768" max="3824" width="9.140625" style="8"/>
    <col min="3825" max="3825" width="5.85546875" style="8" customWidth="1"/>
    <col min="3826" max="3826" width="50" style="8" customWidth="1"/>
    <col min="3827" max="3835" width="16" style="8" customWidth="1"/>
    <col min="3836" max="4012" width="9.140625" style="8"/>
    <col min="4013" max="4013" width="5.85546875" style="8" customWidth="1"/>
    <col min="4014" max="4014" width="50" style="8" customWidth="1"/>
    <col min="4015" max="4023" width="16" style="8" customWidth="1"/>
    <col min="4024" max="4080" width="9.140625" style="8"/>
    <col min="4081" max="4081" width="5.85546875" style="8" customWidth="1"/>
    <col min="4082" max="4082" width="50" style="8" customWidth="1"/>
    <col min="4083" max="4091" width="16" style="8" customWidth="1"/>
    <col min="4092" max="4268" width="9.140625" style="8"/>
    <col min="4269" max="4269" width="5.85546875" style="8" customWidth="1"/>
    <col min="4270" max="4270" width="50" style="8" customWidth="1"/>
    <col min="4271" max="4279" width="16" style="8" customWidth="1"/>
    <col min="4280" max="4336" width="9.140625" style="8"/>
    <col min="4337" max="4337" width="5.85546875" style="8" customWidth="1"/>
    <col min="4338" max="4338" width="50" style="8" customWidth="1"/>
    <col min="4339" max="4347" width="16" style="8" customWidth="1"/>
    <col min="4348" max="4524" width="9.140625" style="8"/>
    <col min="4525" max="4525" width="5.85546875" style="8" customWidth="1"/>
    <col min="4526" max="4526" width="50" style="8" customWidth="1"/>
    <col min="4527" max="4535" width="16" style="8" customWidth="1"/>
    <col min="4536" max="4592" width="9.140625" style="8"/>
    <col min="4593" max="4593" width="5.85546875" style="8" customWidth="1"/>
    <col min="4594" max="4594" width="50" style="8" customWidth="1"/>
    <col min="4595" max="4603" width="16" style="8" customWidth="1"/>
    <col min="4604" max="4780" width="9.140625" style="8"/>
    <col min="4781" max="4781" width="5.85546875" style="8" customWidth="1"/>
    <col min="4782" max="4782" width="50" style="8" customWidth="1"/>
    <col min="4783" max="4791" width="16" style="8" customWidth="1"/>
    <col min="4792" max="4848" width="9.140625" style="8"/>
    <col min="4849" max="4849" width="5.85546875" style="8" customWidth="1"/>
    <col min="4850" max="4850" width="50" style="8" customWidth="1"/>
    <col min="4851" max="4859" width="16" style="8" customWidth="1"/>
    <col min="4860" max="5036" width="9.140625" style="8"/>
    <col min="5037" max="5037" width="5.85546875" style="8" customWidth="1"/>
    <col min="5038" max="5038" width="50" style="8" customWidth="1"/>
    <col min="5039" max="5047" width="16" style="8" customWidth="1"/>
    <col min="5048" max="5104" width="9.140625" style="8"/>
    <col min="5105" max="5105" width="5.85546875" style="8" customWidth="1"/>
    <col min="5106" max="5106" width="50" style="8" customWidth="1"/>
    <col min="5107" max="5115" width="16" style="8" customWidth="1"/>
    <col min="5116" max="5292" width="9.140625" style="8"/>
    <col min="5293" max="5293" width="5.85546875" style="8" customWidth="1"/>
    <col min="5294" max="5294" width="50" style="8" customWidth="1"/>
    <col min="5295" max="5303" width="16" style="8" customWidth="1"/>
    <col min="5304" max="5360" width="9.140625" style="8"/>
    <col min="5361" max="5361" width="5.85546875" style="8" customWidth="1"/>
    <col min="5362" max="5362" width="50" style="8" customWidth="1"/>
    <col min="5363" max="5371" width="16" style="8" customWidth="1"/>
    <col min="5372" max="5548" width="9.140625" style="8"/>
    <col min="5549" max="5549" width="5.85546875" style="8" customWidth="1"/>
    <col min="5550" max="5550" width="50" style="8" customWidth="1"/>
    <col min="5551" max="5559" width="16" style="8" customWidth="1"/>
    <col min="5560" max="5616" width="9.140625" style="8"/>
    <col min="5617" max="5617" width="5.85546875" style="8" customWidth="1"/>
    <col min="5618" max="5618" width="50" style="8" customWidth="1"/>
    <col min="5619" max="5627" width="16" style="8" customWidth="1"/>
    <col min="5628" max="5804" width="9.140625" style="8"/>
    <col min="5805" max="5805" width="5.85546875" style="8" customWidth="1"/>
    <col min="5806" max="5806" width="50" style="8" customWidth="1"/>
    <col min="5807" max="5815" width="16" style="8" customWidth="1"/>
    <col min="5816" max="5872" width="9.140625" style="8"/>
    <col min="5873" max="5873" width="5.85546875" style="8" customWidth="1"/>
    <col min="5874" max="5874" width="50" style="8" customWidth="1"/>
    <col min="5875" max="5883" width="16" style="8" customWidth="1"/>
    <col min="5884" max="6060" width="9.140625" style="8"/>
    <col min="6061" max="6061" width="5.85546875" style="8" customWidth="1"/>
    <col min="6062" max="6062" width="50" style="8" customWidth="1"/>
    <col min="6063" max="6071" width="16" style="8" customWidth="1"/>
    <col min="6072" max="6128" width="9.140625" style="8"/>
    <col min="6129" max="6129" width="5.85546875" style="8" customWidth="1"/>
    <col min="6130" max="6130" width="50" style="8" customWidth="1"/>
    <col min="6131" max="6139" width="16" style="8" customWidth="1"/>
    <col min="6140" max="6316" width="9.140625" style="8"/>
    <col min="6317" max="6317" width="5.85546875" style="8" customWidth="1"/>
    <col min="6318" max="6318" width="50" style="8" customWidth="1"/>
    <col min="6319" max="6327" width="16" style="8" customWidth="1"/>
    <col min="6328" max="6384" width="9.140625" style="8"/>
    <col min="6385" max="6385" width="5.85546875" style="8" customWidth="1"/>
    <col min="6386" max="6386" width="50" style="8" customWidth="1"/>
    <col min="6387" max="6395" width="16" style="8" customWidth="1"/>
    <col min="6396" max="6572" width="9.140625" style="8"/>
    <col min="6573" max="6573" width="5.85546875" style="8" customWidth="1"/>
    <col min="6574" max="6574" width="50" style="8" customWidth="1"/>
    <col min="6575" max="6583" width="16" style="8" customWidth="1"/>
    <col min="6584" max="6640" width="9.140625" style="8"/>
    <col min="6641" max="6641" width="5.85546875" style="8" customWidth="1"/>
    <col min="6642" max="6642" width="50" style="8" customWidth="1"/>
    <col min="6643" max="6651" width="16" style="8" customWidth="1"/>
    <col min="6652" max="6828" width="9.140625" style="8"/>
    <col min="6829" max="6829" width="5.85546875" style="8" customWidth="1"/>
    <col min="6830" max="6830" width="50" style="8" customWidth="1"/>
    <col min="6831" max="6839" width="16" style="8" customWidth="1"/>
    <col min="6840" max="6896" width="9.140625" style="8"/>
    <col min="6897" max="6897" width="5.85546875" style="8" customWidth="1"/>
    <col min="6898" max="6898" width="50" style="8" customWidth="1"/>
    <col min="6899" max="6907" width="16" style="8" customWidth="1"/>
    <col min="6908" max="7084" width="9.140625" style="8"/>
    <col min="7085" max="7085" width="5.85546875" style="8" customWidth="1"/>
    <col min="7086" max="7086" width="50" style="8" customWidth="1"/>
    <col min="7087" max="7095" width="16" style="8" customWidth="1"/>
    <col min="7096" max="7152" width="9.140625" style="8"/>
    <col min="7153" max="7153" width="5.85546875" style="8" customWidth="1"/>
    <col min="7154" max="7154" width="50" style="8" customWidth="1"/>
    <col min="7155" max="7163" width="16" style="8" customWidth="1"/>
    <col min="7164" max="7340" width="9.140625" style="8"/>
    <col min="7341" max="7341" width="5.85546875" style="8" customWidth="1"/>
    <col min="7342" max="7342" width="50" style="8" customWidth="1"/>
    <col min="7343" max="7351" width="16" style="8" customWidth="1"/>
    <col min="7352" max="7408" width="9.140625" style="8"/>
    <col min="7409" max="7409" width="5.85546875" style="8" customWidth="1"/>
    <col min="7410" max="7410" width="50" style="8" customWidth="1"/>
    <col min="7411" max="7419" width="16" style="8" customWidth="1"/>
    <col min="7420" max="7596" width="9.140625" style="8"/>
    <col min="7597" max="7597" width="5.85546875" style="8" customWidth="1"/>
    <col min="7598" max="7598" width="50" style="8" customWidth="1"/>
    <col min="7599" max="7607" width="16" style="8" customWidth="1"/>
    <col min="7608" max="7664" width="9.140625" style="8"/>
    <col min="7665" max="7665" width="5.85546875" style="8" customWidth="1"/>
    <col min="7666" max="7666" width="50" style="8" customWidth="1"/>
    <col min="7667" max="7675" width="16" style="8" customWidth="1"/>
    <col min="7676" max="7852" width="9.140625" style="8"/>
    <col min="7853" max="7853" width="5.85546875" style="8" customWidth="1"/>
    <col min="7854" max="7854" width="50" style="8" customWidth="1"/>
    <col min="7855" max="7863" width="16" style="8" customWidth="1"/>
    <col min="7864" max="7920" width="9.140625" style="8"/>
    <col min="7921" max="7921" width="5.85546875" style="8" customWidth="1"/>
    <col min="7922" max="7922" width="50" style="8" customWidth="1"/>
    <col min="7923" max="7931" width="16" style="8" customWidth="1"/>
    <col min="7932" max="8108" width="9.140625" style="8"/>
    <col min="8109" max="8109" width="5.85546875" style="8" customWidth="1"/>
    <col min="8110" max="8110" width="50" style="8" customWidth="1"/>
    <col min="8111" max="8119" width="16" style="8" customWidth="1"/>
    <col min="8120" max="8176" width="9.140625" style="8"/>
    <col min="8177" max="8177" width="5.85546875" style="8" customWidth="1"/>
    <col min="8178" max="8178" width="50" style="8" customWidth="1"/>
    <col min="8179" max="8187" width="16" style="8" customWidth="1"/>
    <col min="8188" max="8364" width="9.140625" style="8"/>
    <col min="8365" max="8365" width="5.85546875" style="8" customWidth="1"/>
    <col min="8366" max="8366" width="50" style="8" customWidth="1"/>
    <col min="8367" max="8375" width="16" style="8" customWidth="1"/>
    <col min="8376" max="8432" width="9.140625" style="8"/>
    <col min="8433" max="8433" width="5.85546875" style="8" customWidth="1"/>
    <col min="8434" max="8434" width="50" style="8" customWidth="1"/>
    <col min="8435" max="8443" width="16" style="8" customWidth="1"/>
    <col min="8444" max="8620" width="9.140625" style="8"/>
    <col min="8621" max="8621" width="5.85546875" style="8" customWidth="1"/>
    <col min="8622" max="8622" width="50" style="8" customWidth="1"/>
    <col min="8623" max="8631" width="16" style="8" customWidth="1"/>
    <col min="8632" max="8688" width="9.140625" style="8"/>
    <col min="8689" max="8689" width="5.85546875" style="8" customWidth="1"/>
    <col min="8690" max="8690" width="50" style="8" customWidth="1"/>
    <col min="8691" max="8699" width="16" style="8" customWidth="1"/>
    <col min="8700" max="8876" width="9.140625" style="8"/>
    <col min="8877" max="8877" width="5.85546875" style="8" customWidth="1"/>
    <col min="8878" max="8878" width="50" style="8" customWidth="1"/>
    <col min="8879" max="8887" width="16" style="8" customWidth="1"/>
    <col min="8888" max="8944" width="9.140625" style="8"/>
    <col min="8945" max="8945" width="5.85546875" style="8" customWidth="1"/>
    <col min="8946" max="8946" width="50" style="8" customWidth="1"/>
    <col min="8947" max="8955" width="16" style="8" customWidth="1"/>
    <col min="8956" max="9132" width="9.140625" style="8"/>
    <col min="9133" max="9133" width="5.85546875" style="8" customWidth="1"/>
    <col min="9134" max="9134" width="50" style="8" customWidth="1"/>
    <col min="9135" max="9143" width="16" style="8" customWidth="1"/>
    <col min="9144" max="9200" width="9.140625" style="8"/>
    <col min="9201" max="9201" width="5.85546875" style="8" customWidth="1"/>
    <col min="9202" max="9202" width="50" style="8" customWidth="1"/>
    <col min="9203" max="9211" width="16" style="8" customWidth="1"/>
    <col min="9212" max="9388" width="9.140625" style="8"/>
    <col min="9389" max="9389" width="5.85546875" style="8" customWidth="1"/>
    <col min="9390" max="9390" width="50" style="8" customWidth="1"/>
    <col min="9391" max="9399" width="16" style="8" customWidth="1"/>
    <col min="9400" max="9456" width="9.140625" style="8"/>
    <col min="9457" max="9457" width="5.85546875" style="8" customWidth="1"/>
    <col min="9458" max="9458" width="50" style="8" customWidth="1"/>
    <col min="9459" max="9467" width="16" style="8" customWidth="1"/>
    <col min="9468" max="9644" width="9.140625" style="8"/>
    <col min="9645" max="9645" width="5.85546875" style="8" customWidth="1"/>
    <col min="9646" max="9646" width="50" style="8" customWidth="1"/>
    <col min="9647" max="9655" width="16" style="8" customWidth="1"/>
    <col min="9656" max="9712" width="9.140625" style="8"/>
    <col min="9713" max="9713" width="5.85546875" style="8" customWidth="1"/>
    <col min="9714" max="9714" width="50" style="8" customWidth="1"/>
    <col min="9715" max="9723" width="16" style="8" customWidth="1"/>
    <col min="9724" max="9900" width="9.140625" style="8"/>
    <col min="9901" max="9901" width="5.85546875" style="8" customWidth="1"/>
    <col min="9902" max="9902" width="50" style="8" customWidth="1"/>
    <col min="9903" max="9911" width="16" style="8" customWidth="1"/>
    <col min="9912" max="9968" width="9.140625" style="8"/>
    <col min="9969" max="9969" width="5.85546875" style="8" customWidth="1"/>
    <col min="9970" max="9970" width="50" style="8" customWidth="1"/>
    <col min="9971" max="9979" width="16" style="8" customWidth="1"/>
    <col min="9980" max="10156" width="9.140625" style="8"/>
    <col min="10157" max="10157" width="5.85546875" style="8" customWidth="1"/>
    <col min="10158" max="10158" width="50" style="8" customWidth="1"/>
    <col min="10159" max="10167" width="16" style="8" customWidth="1"/>
    <col min="10168" max="10224" width="9.140625" style="8"/>
    <col min="10225" max="10225" width="5.85546875" style="8" customWidth="1"/>
    <col min="10226" max="10226" width="50" style="8" customWidth="1"/>
    <col min="10227" max="10235" width="16" style="8" customWidth="1"/>
    <col min="10236" max="10412" width="9.140625" style="8"/>
    <col min="10413" max="10413" width="5.85546875" style="8" customWidth="1"/>
    <col min="10414" max="10414" width="50" style="8" customWidth="1"/>
    <col min="10415" max="10423" width="16" style="8" customWidth="1"/>
    <col min="10424" max="10480" width="9.140625" style="8"/>
    <col min="10481" max="10481" width="5.85546875" style="8" customWidth="1"/>
    <col min="10482" max="10482" width="50" style="8" customWidth="1"/>
    <col min="10483" max="10491" width="16" style="8" customWidth="1"/>
    <col min="10492" max="10668" width="9.140625" style="8"/>
    <col min="10669" max="10669" width="5.85546875" style="8" customWidth="1"/>
    <col min="10670" max="10670" width="50" style="8" customWidth="1"/>
    <col min="10671" max="10679" width="16" style="8" customWidth="1"/>
    <col min="10680" max="10736" width="9.140625" style="8"/>
    <col min="10737" max="10737" width="5.85546875" style="8" customWidth="1"/>
    <col min="10738" max="10738" width="50" style="8" customWidth="1"/>
    <col min="10739" max="10747" width="16" style="8" customWidth="1"/>
    <col min="10748" max="10924" width="9.140625" style="8"/>
    <col min="10925" max="10925" width="5.85546875" style="8" customWidth="1"/>
    <col min="10926" max="10926" width="50" style="8" customWidth="1"/>
    <col min="10927" max="10935" width="16" style="8" customWidth="1"/>
    <col min="10936" max="10992" width="9.140625" style="8"/>
    <col min="10993" max="10993" width="5.85546875" style="8" customWidth="1"/>
    <col min="10994" max="10994" width="50" style="8" customWidth="1"/>
    <col min="10995" max="11003" width="16" style="8" customWidth="1"/>
    <col min="11004" max="11180" width="9.140625" style="8"/>
    <col min="11181" max="11181" width="5.85546875" style="8" customWidth="1"/>
    <col min="11182" max="11182" width="50" style="8" customWidth="1"/>
    <col min="11183" max="11191" width="16" style="8" customWidth="1"/>
    <col min="11192" max="11248" width="9.140625" style="8"/>
    <col min="11249" max="11249" width="5.85546875" style="8" customWidth="1"/>
    <col min="11250" max="11250" width="50" style="8" customWidth="1"/>
    <col min="11251" max="11259" width="16" style="8" customWidth="1"/>
    <col min="11260" max="11436" width="9.140625" style="8"/>
    <col min="11437" max="11437" width="5.85546875" style="8" customWidth="1"/>
    <col min="11438" max="11438" width="50" style="8" customWidth="1"/>
    <col min="11439" max="11447" width="16" style="8" customWidth="1"/>
    <col min="11448" max="11504" width="9.140625" style="8"/>
    <col min="11505" max="11505" width="5.85546875" style="8" customWidth="1"/>
    <col min="11506" max="11506" width="50" style="8" customWidth="1"/>
    <col min="11507" max="11515" width="16" style="8" customWidth="1"/>
    <col min="11516" max="11692" width="9.140625" style="8"/>
    <col min="11693" max="11693" width="5.85546875" style="8" customWidth="1"/>
    <col min="11694" max="11694" width="50" style="8" customWidth="1"/>
    <col min="11695" max="11703" width="16" style="8" customWidth="1"/>
    <col min="11704" max="11760" width="9.140625" style="8"/>
    <col min="11761" max="11761" width="5.85546875" style="8" customWidth="1"/>
    <col min="11762" max="11762" width="50" style="8" customWidth="1"/>
    <col min="11763" max="11771" width="16" style="8" customWidth="1"/>
    <col min="11772" max="11948" width="9.140625" style="8"/>
    <col min="11949" max="11949" width="5.85546875" style="8" customWidth="1"/>
    <col min="11950" max="11950" width="50" style="8" customWidth="1"/>
    <col min="11951" max="11959" width="16" style="8" customWidth="1"/>
    <col min="11960" max="12016" width="9.140625" style="8"/>
    <col min="12017" max="12017" width="5.85546875" style="8" customWidth="1"/>
    <col min="12018" max="12018" width="50" style="8" customWidth="1"/>
    <col min="12019" max="12027" width="16" style="8" customWidth="1"/>
    <col min="12028" max="12204" width="9.140625" style="8"/>
    <col min="12205" max="12205" width="5.85546875" style="8" customWidth="1"/>
    <col min="12206" max="12206" width="50" style="8" customWidth="1"/>
    <col min="12207" max="12215" width="16" style="8" customWidth="1"/>
    <col min="12216" max="12272" width="9.140625" style="8"/>
    <col min="12273" max="12273" width="5.85546875" style="8" customWidth="1"/>
    <col min="12274" max="12274" width="50" style="8" customWidth="1"/>
    <col min="12275" max="12283" width="16" style="8" customWidth="1"/>
    <col min="12284" max="12460" width="9.140625" style="8"/>
    <col min="12461" max="12461" width="5.85546875" style="8" customWidth="1"/>
    <col min="12462" max="12462" width="50" style="8" customWidth="1"/>
    <col min="12463" max="12471" width="16" style="8" customWidth="1"/>
    <col min="12472" max="12528" width="9.140625" style="8"/>
    <col min="12529" max="12529" width="5.85546875" style="8" customWidth="1"/>
    <col min="12530" max="12530" width="50" style="8" customWidth="1"/>
    <col min="12531" max="12539" width="16" style="8" customWidth="1"/>
    <col min="12540" max="12716" width="9.140625" style="8"/>
    <col min="12717" max="12717" width="5.85546875" style="8" customWidth="1"/>
    <col min="12718" max="12718" width="50" style="8" customWidth="1"/>
    <col min="12719" max="12727" width="16" style="8" customWidth="1"/>
    <col min="12728" max="12784" width="9.140625" style="8"/>
    <col min="12785" max="12785" width="5.85546875" style="8" customWidth="1"/>
    <col min="12786" max="12786" width="50" style="8" customWidth="1"/>
    <col min="12787" max="12795" width="16" style="8" customWidth="1"/>
    <col min="12796" max="12972" width="9.140625" style="8"/>
    <col min="12973" max="12973" width="5.85546875" style="8" customWidth="1"/>
    <col min="12974" max="12974" width="50" style="8" customWidth="1"/>
    <col min="12975" max="12983" width="16" style="8" customWidth="1"/>
    <col min="12984" max="13040" width="9.140625" style="8"/>
    <col min="13041" max="13041" width="5.85546875" style="8" customWidth="1"/>
    <col min="13042" max="13042" width="50" style="8" customWidth="1"/>
    <col min="13043" max="13051" width="16" style="8" customWidth="1"/>
    <col min="13052" max="13228" width="9.140625" style="8"/>
    <col min="13229" max="13229" width="5.85546875" style="8" customWidth="1"/>
    <col min="13230" max="13230" width="50" style="8" customWidth="1"/>
    <col min="13231" max="13239" width="16" style="8" customWidth="1"/>
    <col min="13240" max="13296" width="9.140625" style="8"/>
    <col min="13297" max="13297" width="5.85546875" style="8" customWidth="1"/>
    <col min="13298" max="13298" width="50" style="8" customWidth="1"/>
    <col min="13299" max="13307" width="16" style="8" customWidth="1"/>
    <col min="13308" max="13484" width="9.140625" style="8"/>
    <col min="13485" max="13485" width="5.85546875" style="8" customWidth="1"/>
    <col min="13486" max="13486" width="50" style="8" customWidth="1"/>
    <col min="13487" max="13495" width="16" style="8" customWidth="1"/>
    <col min="13496" max="13552" width="9.140625" style="8"/>
    <col min="13553" max="13553" width="5.85546875" style="8" customWidth="1"/>
    <col min="13554" max="13554" width="50" style="8" customWidth="1"/>
    <col min="13555" max="13563" width="16" style="8" customWidth="1"/>
    <col min="13564" max="13740" width="9.140625" style="8"/>
    <col min="13741" max="13741" width="5.85546875" style="8" customWidth="1"/>
    <col min="13742" max="13742" width="50" style="8" customWidth="1"/>
    <col min="13743" max="13751" width="16" style="8" customWidth="1"/>
    <col min="13752" max="13808" width="9.140625" style="8"/>
    <col min="13809" max="13809" width="5.85546875" style="8" customWidth="1"/>
    <col min="13810" max="13810" width="50" style="8" customWidth="1"/>
    <col min="13811" max="13819" width="16" style="8" customWidth="1"/>
    <col min="13820" max="13996" width="9.140625" style="8"/>
    <col min="13997" max="13997" width="5.85546875" style="8" customWidth="1"/>
    <col min="13998" max="13998" width="50" style="8" customWidth="1"/>
    <col min="13999" max="14007" width="16" style="8" customWidth="1"/>
    <col min="14008" max="14064" width="9.140625" style="8"/>
    <col min="14065" max="14065" width="5.85546875" style="8" customWidth="1"/>
    <col min="14066" max="14066" width="50" style="8" customWidth="1"/>
    <col min="14067" max="14075" width="16" style="8" customWidth="1"/>
    <col min="14076" max="14252" width="9.140625" style="8"/>
    <col min="14253" max="14253" width="5.85546875" style="8" customWidth="1"/>
    <col min="14254" max="14254" width="50" style="8" customWidth="1"/>
    <col min="14255" max="14263" width="16" style="8" customWidth="1"/>
    <col min="14264" max="14320" width="9.140625" style="8"/>
    <col min="14321" max="14321" width="5.85546875" style="8" customWidth="1"/>
    <col min="14322" max="14322" width="50" style="8" customWidth="1"/>
    <col min="14323" max="14331" width="16" style="8" customWidth="1"/>
    <col min="14332" max="14508" width="9.140625" style="8"/>
    <col min="14509" max="14509" width="5.85546875" style="8" customWidth="1"/>
    <col min="14510" max="14510" width="50" style="8" customWidth="1"/>
    <col min="14511" max="14519" width="16" style="8" customWidth="1"/>
    <col min="14520" max="14576" width="9.140625" style="8"/>
    <col min="14577" max="14577" width="5.85546875" style="8" customWidth="1"/>
    <col min="14578" max="14578" width="50" style="8" customWidth="1"/>
    <col min="14579" max="14587" width="16" style="8" customWidth="1"/>
    <col min="14588" max="14764" width="9.140625" style="8"/>
    <col min="14765" max="14765" width="5.85546875" style="8" customWidth="1"/>
    <col min="14766" max="14766" width="50" style="8" customWidth="1"/>
    <col min="14767" max="14775" width="16" style="8" customWidth="1"/>
    <col min="14776" max="14832" width="9.140625" style="8"/>
    <col min="14833" max="14833" width="5.85546875" style="8" customWidth="1"/>
    <col min="14834" max="14834" width="50" style="8" customWidth="1"/>
    <col min="14835" max="14843" width="16" style="8" customWidth="1"/>
    <col min="14844" max="15020" width="9.140625" style="8"/>
    <col min="15021" max="15021" width="5.85546875" style="8" customWidth="1"/>
    <col min="15022" max="15022" width="50" style="8" customWidth="1"/>
    <col min="15023" max="15031" width="16" style="8" customWidth="1"/>
    <col min="15032" max="15088" width="9.140625" style="8"/>
    <col min="15089" max="15089" width="5.85546875" style="8" customWidth="1"/>
    <col min="15090" max="15090" width="50" style="8" customWidth="1"/>
    <col min="15091" max="15099" width="16" style="8" customWidth="1"/>
    <col min="15100" max="15276" width="9.140625" style="8"/>
    <col min="15277" max="15277" width="5.85546875" style="8" customWidth="1"/>
    <col min="15278" max="15278" width="50" style="8" customWidth="1"/>
    <col min="15279" max="15287" width="16" style="8" customWidth="1"/>
    <col min="15288" max="15344" width="9.140625" style="8"/>
    <col min="15345" max="15345" width="5.85546875" style="8" customWidth="1"/>
    <col min="15346" max="15346" width="50" style="8" customWidth="1"/>
    <col min="15347" max="15355" width="16" style="8" customWidth="1"/>
    <col min="15356" max="15532" width="9.140625" style="8"/>
    <col min="15533" max="15533" width="5.85546875" style="8" customWidth="1"/>
    <col min="15534" max="15534" width="50" style="8" customWidth="1"/>
    <col min="15535" max="15543" width="16" style="8" customWidth="1"/>
    <col min="15544" max="15600" width="9.140625" style="8"/>
    <col min="15601" max="15601" width="5.85546875" style="8" customWidth="1"/>
    <col min="15602" max="15602" width="50" style="8" customWidth="1"/>
    <col min="15603" max="15611" width="16" style="8" customWidth="1"/>
    <col min="15612" max="15788" width="9.140625" style="8"/>
    <col min="15789" max="15789" width="5.85546875" style="8" customWidth="1"/>
    <col min="15790" max="15790" width="50" style="8" customWidth="1"/>
    <col min="15791" max="15799" width="16" style="8" customWidth="1"/>
    <col min="15800" max="15856" width="9.140625" style="8"/>
    <col min="15857" max="15857" width="5.85546875" style="8" customWidth="1"/>
    <col min="15858" max="15858" width="50" style="8" customWidth="1"/>
    <col min="15859" max="15867" width="16" style="8" customWidth="1"/>
    <col min="15868" max="16044" width="9.140625" style="8"/>
    <col min="16045" max="16045" width="5.85546875" style="8" customWidth="1"/>
    <col min="16046" max="16046" width="50" style="8" customWidth="1"/>
    <col min="16047" max="16055" width="16" style="8" customWidth="1"/>
    <col min="16056" max="16112" width="9.140625" style="8"/>
    <col min="16113" max="16113" width="5.85546875" style="8" customWidth="1"/>
    <col min="16114" max="16114" width="50" style="8" customWidth="1"/>
    <col min="16115" max="16123" width="16" style="8" customWidth="1"/>
    <col min="16124" max="16300" width="9.140625" style="8"/>
    <col min="16301" max="16301" width="5.85546875" style="8" customWidth="1"/>
    <col min="16302" max="16302" width="50" style="8" customWidth="1"/>
    <col min="16303" max="16311" width="16" style="8" customWidth="1"/>
    <col min="16312" max="16384" width="9.140625" style="8"/>
  </cols>
  <sheetData>
    <row r="1" spans="1:7" x14ac:dyDescent="0.25">
      <c r="A1" s="7"/>
      <c r="B1" s="73"/>
      <c r="C1" s="7"/>
      <c r="D1" s="7"/>
      <c r="E1" s="85" t="s">
        <v>120</v>
      </c>
      <c r="F1" s="85"/>
      <c r="G1" s="85"/>
    </row>
    <row r="2" spans="1:7" x14ac:dyDescent="0.25">
      <c r="A2" s="9" t="s">
        <v>116</v>
      </c>
      <c r="B2" s="74"/>
      <c r="C2" s="26"/>
      <c r="D2" s="26"/>
      <c r="E2" s="9"/>
    </row>
    <row r="3" spans="1:7" x14ac:dyDescent="0.25">
      <c r="A3" s="9" t="s">
        <v>115</v>
      </c>
      <c r="B3" s="74"/>
      <c r="C3" s="26"/>
      <c r="D3" s="26"/>
      <c r="E3" s="9"/>
    </row>
    <row r="4" spans="1:7" x14ac:dyDescent="0.25">
      <c r="A4" s="9"/>
      <c r="B4" s="74"/>
      <c r="C4" s="9"/>
      <c r="D4" s="9"/>
      <c r="E4" s="9"/>
    </row>
    <row r="5" spans="1:7" ht="40.5" customHeight="1" x14ac:dyDescent="0.25">
      <c r="A5" s="10" t="s">
        <v>67</v>
      </c>
      <c r="B5" s="75" t="s">
        <v>68</v>
      </c>
      <c r="C5" s="27" t="s">
        <v>69</v>
      </c>
      <c r="D5" s="71" t="s">
        <v>70</v>
      </c>
      <c r="E5" s="12" t="s">
        <v>119</v>
      </c>
    </row>
    <row r="6" spans="1:7" ht="19.5" customHeight="1" x14ac:dyDescent="0.25">
      <c r="A6" s="11"/>
      <c r="B6" s="76"/>
      <c r="C6" s="12" t="s">
        <v>118</v>
      </c>
      <c r="D6" s="12" t="s">
        <v>118</v>
      </c>
      <c r="E6" s="72"/>
    </row>
    <row r="7" spans="1:7" s="17" customFormat="1" ht="24" customHeight="1" x14ac:dyDescent="0.25">
      <c r="A7" s="13">
        <v>1</v>
      </c>
      <c r="B7" s="77" t="s">
        <v>71</v>
      </c>
      <c r="C7" s="14">
        <v>2823091</v>
      </c>
      <c r="D7" s="15">
        <v>5943575</v>
      </c>
      <c r="E7" s="16">
        <f t="shared" ref="E7:E46" si="0">C7+D7</f>
        <v>8766666</v>
      </c>
    </row>
    <row r="8" spans="1:7" ht="31.5" customHeight="1" x14ac:dyDescent="0.25">
      <c r="A8" s="13">
        <v>2</v>
      </c>
      <c r="B8" s="77" t="s">
        <v>72</v>
      </c>
      <c r="C8" s="14">
        <v>8917</v>
      </c>
      <c r="D8" s="15">
        <v>87418</v>
      </c>
      <c r="E8" s="16">
        <f t="shared" si="0"/>
        <v>96335</v>
      </c>
    </row>
    <row r="9" spans="1:7" ht="23.25" customHeight="1" x14ac:dyDescent="0.25">
      <c r="A9" s="13">
        <v>3</v>
      </c>
      <c r="B9" s="77" t="s">
        <v>73</v>
      </c>
      <c r="C9" s="14">
        <v>9421</v>
      </c>
      <c r="D9" s="15">
        <v>205022</v>
      </c>
      <c r="E9" s="16">
        <f t="shared" si="0"/>
        <v>214443</v>
      </c>
    </row>
    <row r="10" spans="1:7" ht="24" customHeight="1" x14ac:dyDescent="0.25">
      <c r="A10" s="13">
        <v>4</v>
      </c>
      <c r="B10" s="77" t="s">
        <v>74</v>
      </c>
      <c r="C10" s="14">
        <v>9186</v>
      </c>
      <c r="D10" s="15">
        <v>153125</v>
      </c>
      <c r="E10" s="16">
        <f t="shared" si="0"/>
        <v>162311</v>
      </c>
    </row>
    <row r="11" spans="1:7" ht="27" customHeight="1" x14ac:dyDescent="0.25">
      <c r="A11" s="13">
        <v>5</v>
      </c>
      <c r="B11" s="77" t="s">
        <v>75</v>
      </c>
      <c r="C11" s="14">
        <v>7017</v>
      </c>
      <c r="D11" s="15">
        <v>48788</v>
      </c>
      <c r="E11" s="16">
        <f t="shared" si="0"/>
        <v>55805</v>
      </c>
    </row>
    <row r="12" spans="1:7" ht="33" x14ac:dyDescent="0.25">
      <c r="A12" s="13">
        <v>6</v>
      </c>
      <c r="B12" s="77" t="s">
        <v>76</v>
      </c>
      <c r="C12" s="14">
        <v>3876235</v>
      </c>
      <c r="D12" s="15">
        <v>134235</v>
      </c>
      <c r="E12" s="16">
        <f t="shared" si="0"/>
        <v>4010470</v>
      </c>
    </row>
    <row r="13" spans="1:7" ht="22.5" customHeight="1" x14ac:dyDescent="0.25">
      <c r="A13" s="13">
        <v>7</v>
      </c>
      <c r="B13" s="77" t="s">
        <v>77</v>
      </c>
      <c r="C13" s="14">
        <v>579524</v>
      </c>
      <c r="D13" s="15">
        <v>40577</v>
      </c>
      <c r="E13" s="16">
        <f t="shared" si="0"/>
        <v>620101</v>
      </c>
    </row>
    <row r="14" spans="1:7" ht="24.75" customHeight="1" x14ac:dyDescent="0.25">
      <c r="A14" s="13">
        <v>8</v>
      </c>
      <c r="B14" s="77" t="s">
        <v>78</v>
      </c>
      <c r="C14" s="14">
        <v>115450</v>
      </c>
      <c r="D14" s="15">
        <v>0</v>
      </c>
      <c r="E14" s="16">
        <f t="shared" si="0"/>
        <v>115450</v>
      </c>
    </row>
    <row r="15" spans="1:7" s="17" customFormat="1" ht="23.25" customHeight="1" x14ac:dyDescent="0.25">
      <c r="A15" s="13">
        <v>9</v>
      </c>
      <c r="B15" s="77" t="s">
        <v>79</v>
      </c>
      <c r="C15" s="14">
        <v>619496</v>
      </c>
      <c r="D15" s="15">
        <v>0</v>
      </c>
      <c r="E15" s="16">
        <f t="shared" si="0"/>
        <v>619496</v>
      </c>
    </row>
    <row r="16" spans="1:7" s="17" customFormat="1" ht="23.25" customHeight="1" x14ac:dyDescent="0.25">
      <c r="A16" s="13">
        <v>10</v>
      </c>
      <c r="B16" s="77" t="s">
        <v>80</v>
      </c>
      <c r="C16" s="14">
        <v>429703</v>
      </c>
      <c r="D16" s="15">
        <v>1720</v>
      </c>
      <c r="E16" s="16">
        <f t="shared" si="0"/>
        <v>431423</v>
      </c>
    </row>
    <row r="17" spans="1:5" s="17" customFormat="1" ht="25.5" customHeight="1" x14ac:dyDescent="0.25">
      <c r="A17" s="13">
        <v>11</v>
      </c>
      <c r="B17" s="77" t="s">
        <v>81</v>
      </c>
      <c r="C17" s="14">
        <v>322754</v>
      </c>
      <c r="D17" s="15">
        <v>0</v>
      </c>
      <c r="E17" s="16">
        <f t="shared" si="0"/>
        <v>322754</v>
      </c>
    </row>
    <row r="18" spans="1:5" s="17" customFormat="1" ht="22.5" customHeight="1" x14ac:dyDescent="0.25">
      <c r="A18" s="13">
        <v>12</v>
      </c>
      <c r="B18" s="77" t="s">
        <v>82</v>
      </c>
      <c r="C18" s="14">
        <v>307604</v>
      </c>
      <c r="D18" s="15">
        <v>0</v>
      </c>
      <c r="E18" s="16">
        <f t="shared" si="0"/>
        <v>307604</v>
      </c>
    </row>
    <row r="19" spans="1:5" s="17" customFormat="1" ht="21.75" customHeight="1" x14ac:dyDescent="0.25">
      <c r="A19" s="13">
        <v>13</v>
      </c>
      <c r="B19" s="77" t="s">
        <v>83</v>
      </c>
      <c r="C19" s="14">
        <v>1225980</v>
      </c>
      <c r="D19" s="15">
        <v>756</v>
      </c>
      <c r="E19" s="16">
        <f t="shared" si="0"/>
        <v>1226736</v>
      </c>
    </row>
    <row r="20" spans="1:5" s="17" customFormat="1" ht="25.5" customHeight="1" x14ac:dyDescent="0.25">
      <c r="A20" s="13">
        <v>14</v>
      </c>
      <c r="B20" s="77" t="s">
        <v>84</v>
      </c>
      <c r="C20" s="14">
        <v>452444</v>
      </c>
      <c r="D20" s="15">
        <v>404</v>
      </c>
      <c r="E20" s="16">
        <f t="shared" si="0"/>
        <v>452848</v>
      </c>
    </row>
    <row r="21" spans="1:5" s="17" customFormat="1" ht="19.5" customHeight="1" x14ac:dyDescent="0.25">
      <c r="A21" s="13">
        <v>15</v>
      </c>
      <c r="B21" s="77" t="s">
        <v>85</v>
      </c>
      <c r="C21" s="14">
        <v>548531</v>
      </c>
      <c r="D21" s="15">
        <v>0</v>
      </c>
      <c r="E21" s="16">
        <f t="shared" si="0"/>
        <v>548531</v>
      </c>
    </row>
    <row r="22" spans="1:5" s="17" customFormat="1" ht="24.75" customHeight="1" x14ac:dyDescent="0.25">
      <c r="A22" s="13">
        <v>16</v>
      </c>
      <c r="B22" s="77" t="s">
        <v>86</v>
      </c>
      <c r="C22" s="14">
        <v>332829</v>
      </c>
      <c r="D22" s="15">
        <v>0</v>
      </c>
      <c r="E22" s="16">
        <f t="shared" si="0"/>
        <v>332829</v>
      </c>
    </row>
    <row r="23" spans="1:5" s="17" customFormat="1" ht="25.5" customHeight="1" x14ac:dyDescent="0.25">
      <c r="A23" s="13">
        <v>17</v>
      </c>
      <c r="B23" s="77" t="s">
        <v>87</v>
      </c>
      <c r="C23" s="14">
        <v>98581</v>
      </c>
      <c r="D23" s="15">
        <v>0</v>
      </c>
      <c r="E23" s="16">
        <f t="shared" si="0"/>
        <v>98581</v>
      </c>
    </row>
    <row r="24" spans="1:5" s="17" customFormat="1" ht="22.5" customHeight="1" x14ac:dyDescent="0.25">
      <c r="A24" s="13">
        <v>18</v>
      </c>
      <c r="B24" s="77" t="s">
        <v>88</v>
      </c>
      <c r="C24" s="14">
        <v>133448</v>
      </c>
      <c r="D24" s="15">
        <v>0</v>
      </c>
      <c r="E24" s="16">
        <f t="shared" si="0"/>
        <v>133448</v>
      </c>
    </row>
    <row r="25" spans="1:5" ht="20.25" customHeight="1" x14ac:dyDescent="0.25">
      <c r="A25" s="13">
        <v>19</v>
      </c>
      <c r="B25" s="77" t="s">
        <v>89</v>
      </c>
      <c r="C25" s="14">
        <v>47759</v>
      </c>
      <c r="D25" s="15">
        <v>0</v>
      </c>
      <c r="E25" s="16">
        <f t="shared" si="0"/>
        <v>47759</v>
      </c>
    </row>
    <row r="26" spans="1:5" s="17" customFormat="1" ht="21.75" customHeight="1" x14ac:dyDescent="0.25">
      <c r="A26" s="13">
        <v>20</v>
      </c>
      <c r="B26" s="77" t="s">
        <v>90</v>
      </c>
      <c r="C26" s="14">
        <v>79677</v>
      </c>
      <c r="D26" s="15">
        <v>0</v>
      </c>
      <c r="E26" s="16">
        <f t="shared" si="0"/>
        <v>79677</v>
      </c>
    </row>
    <row r="27" spans="1:5" s="17" customFormat="1" ht="21.75" customHeight="1" x14ac:dyDescent="0.25">
      <c r="A27" s="13">
        <v>21</v>
      </c>
      <c r="B27" s="77" t="s">
        <v>91</v>
      </c>
      <c r="C27" s="14">
        <v>66264</v>
      </c>
      <c r="D27" s="15">
        <v>0</v>
      </c>
      <c r="E27" s="16">
        <f t="shared" si="0"/>
        <v>66264</v>
      </c>
    </row>
    <row r="28" spans="1:5" s="17" customFormat="1" ht="20.25" customHeight="1" x14ac:dyDescent="0.25">
      <c r="A28" s="13">
        <v>22</v>
      </c>
      <c r="B28" s="77" t="s">
        <v>92</v>
      </c>
      <c r="C28" s="14">
        <v>125327</v>
      </c>
      <c r="D28" s="15">
        <v>0</v>
      </c>
      <c r="E28" s="16">
        <f t="shared" si="0"/>
        <v>125327</v>
      </c>
    </row>
    <row r="29" spans="1:5" s="17" customFormat="1" ht="24.75" customHeight="1" x14ac:dyDescent="0.25">
      <c r="A29" s="13">
        <v>23</v>
      </c>
      <c r="B29" s="77" t="s">
        <v>93</v>
      </c>
      <c r="C29" s="14">
        <v>104538</v>
      </c>
      <c r="D29" s="15">
        <v>0</v>
      </c>
      <c r="E29" s="16">
        <f t="shared" si="0"/>
        <v>104538</v>
      </c>
    </row>
    <row r="30" spans="1:5" s="17" customFormat="1" ht="21.75" customHeight="1" x14ac:dyDescent="0.25">
      <c r="A30" s="13">
        <v>24</v>
      </c>
      <c r="B30" s="77" t="s">
        <v>94</v>
      </c>
      <c r="C30" s="14">
        <v>83954</v>
      </c>
      <c r="D30" s="15">
        <v>0</v>
      </c>
      <c r="E30" s="16">
        <f t="shared" si="0"/>
        <v>83954</v>
      </c>
    </row>
    <row r="31" spans="1:5" s="17" customFormat="1" ht="22.5" customHeight="1" x14ac:dyDescent="0.25">
      <c r="A31" s="13">
        <v>25</v>
      </c>
      <c r="B31" s="77" t="s">
        <v>95</v>
      </c>
      <c r="C31" s="14">
        <v>173612</v>
      </c>
      <c r="D31" s="15">
        <v>0</v>
      </c>
      <c r="E31" s="16">
        <f t="shared" si="0"/>
        <v>173612</v>
      </c>
    </row>
    <row r="32" spans="1:5" s="17" customFormat="1" ht="21" customHeight="1" x14ac:dyDescent="0.25">
      <c r="A32" s="13">
        <v>26</v>
      </c>
      <c r="B32" s="77" t="s">
        <v>96</v>
      </c>
      <c r="C32" s="14">
        <v>148721</v>
      </c>
      <c r="D32" s="15">
        <v>0</v>
      </c>
      <c r="E32" s="16">
        <f t="shared" si="0"/>
        <v>148721</v>
      </c>
    </row>
    <row r="33" spans="1:6" s="17" customFormat="1" ht="33" x14ac:dyDescent="0.25">
      <c r="A33" s="13">
        <v>27</v>
      </c>
      <c r="B33" s="77" t="s">
        <v>97</v>
      </c>
      <c r="C33" s="14">
        <v>316372</v>
      </c>
      <c r="D33" s="15">
        <v>0</v>
      </c>
      <c r="E33" s="16">
        <f t="shared" si="0"/>
        <v>316372</v>
      </c>
    </row>
    <row r="34" spans="1:6" s="17" customFormat="1" ht="33" x14ac:dyDescent="0.25">
      <c r="A34" s="13">
        <v>28</v>
      </c>
      <c r="B34" s="77" t="s">
        <v>98</v>
      </c>
      <c r="C34" s="14">
        <v>80884</v>
      </c>
      <c r="D34" s="15">
        <v>0</v>
      </c>
      <c r="E34" s="16">
        <f t="shared" si="0"/>
        <v>80884</v>
      </c>
    </row>
    <row r="35" spans="1:6" s="17" customFormat="1" ht="29.25" customHeight="1" x14ac:dyDescent="0.25">
      <c r="A35" s="13">
        <v>29</v>
      </c>
      <c r="B35" s="78" t="s">
        <v>99</v>
      </c>
      <c r="C35" s="14">
        <v>4215036</v>
      </c>
      <c r="D35" s="15">
        <v>547935</v>
      </c>
      <c r="E35" s="16">
        <f t="shared" si="0"/>
        <v>4762971</v>
      </c>
    </row>
    <row r="36" spans="1:6" s="17" customFormat="1" ht="24" customHeight="1" x14ac:dyDescent="0.25">
      <c r="A36" s="13">
        <v>30</v>
      </c>
      <c r="B36" s="78" t="s">
        <v>100</v>
      </c>
      <c r="C36" s="14">
        <v>0</v>
      </c>
      <c r="D36" s="15">
        <v>120941</v>
      </c>
      <c r="E36" s="16">
        <f t="shared" si="0"/>
        <v>120941</v>
      </c>
    </row>
    <row r="37" spans="1:6" s="17" customFormat="1" ht="33" x14ac:dyDescent="0.25">
      <c r="A37" s="13">
        <v>31</v>
      </c>
      <c r="B37" s="78" t="s">
        <v>101</v>
      </c>
      <c r="C37" s="14">
        <v>328881</v>
      </c>
      <c r="D37" s="15">
        <v>298136</v>
      </c>
      <c r="E37" s="16">
        <f t="shared" si="0"/>
        <v>627017</v>
      </c>
    </row>
    <row r="38" spans="1:6" s="17" customFormat="1" ht="24.75" customHeight="1" x14ac:dyDescent="0.25">
      <c r="A38" s="13">
        <v>32</v>
      </c>
      <c r="B38" s="77" t="s">
        <v>102</v>
      </c>
      <c r="C38" s="14">
        <v>393653</v>
      </c>
      <c r="D38" s="15">
        <v>68323</v>
      </c>
      <c r="E38" s="16">
        <f t="shared" si="0"/>
        <v>461976</v>
      </c>
    </row>
    <row r="39" spans="1:6" s="17" customFormat="1" ht="20.25" customHeight="1" x14ac:dyDescent="0.25">
      <c r="A39" s="13">
        <v>33</v>
      </c>
      <c r="B39" s="78" t="s">
        <v>103</v>
      </c>
      <c r="C39" s="14">
        <v>88136</v>
      </c>
      <c r="D39" s="15">
        <v>9310</v>
      </c>
      <c r="E39" s="16">
        <f t="shared" si="0"/>
        <v>97446</v>
      </c>
    </row>
    <row r="40" spans="1:6" s="17" customFormat="1" ht="21.75" customHeight="1" x14ac:dyDescent="0.25">
      <c r="A40" s="13">
        <v>34</v>
      </c>
      <c r="B40" s="78" t="s">
        <v>104</v>
      </c>
      <c r="C40" s="14">
        <v>255223</v>
      </c>
      <c r="D40" s="15">
        <v>10740</v>
      </c>
      <c r="E40" s="16">
        <f t="shared" si="0"/>
        <v>265963</v>
      </c>
    </row>
    <row r="41" spans="1:6" s="17" customFormat="1" ht="20.25" customHeight="1" x14ac:dyDescent="0.25">
      <c r="A41" s="13">
        <v>35</v>
      </c>
      <c r="B41" s="78" t="s">
        <v>105</v>
      </c>
      <c r="C41" s="14">
        <v>0</v>
      </c>
      <c r="D41" s="15">
        <v>106420</v>
      </c>
      <c r="E41" s="16">
        <f t="shared" si="0"/>
        <v>106420</v>
      </c>
    </row>
    <row r="42" spans="1:6" ht="30" customHeight="1" x14ac:dyDescent="0.25">
      <c r="A42" s="13">
        <v>36</v>
      </c>
      <c r="B42" s="78" t="s">
        <v>106</v>
      </c>
      <c r="C42" s="14">
        <v>0</v>
      </c>
      <c r="D42" s="15">
        <v>71833</v>
      </c>
      <c r="E42" s="16">
        <f t="shared" si="0"/>
        <v>71833</v>
      </c>
      <c r="F42" s="17"/>
    </row>
    <row r="43" spans="1:6" ht="21" customHeight="1" x14ac:dyDescent="0.25">
      <c r="A43" s="13">
        <v>37</v>
      </c>
      <c r="B43" s="78" t="s">
        <v>107</v>
      </c>
      <c r="C43" s="14">
        <v>0</v>
      </c>
      <c r="D43" s="15">
        <v>37109</v>
      </c>
      <c r="E43" s="16">
        <f t="shared" si="0"/>
        <v>37109</v>
      </c>
      <c r="F43" s="17"/>
    </row>
    <row r="44" spans="1:6" ht="24" customHeight="1" x14ac:dyDescent="0.25">
      <c r="A44" s="13">
        <v>38</v>
      </c>
      <c r="B44" s="78" t="s">
        <v>108</v>
      </c>
      <c r="C44" s="14">
        <v>0</v>
      </c>
      <c r="D44" s="70">
        <v>788358</v>
      </c>
      <c r="E44" s="16">
        <f t="shared" si="0"/>
        <v>788358</v>
      </c>
      <c r="F44" s="17"/>
    </row>
    <row r="45" spans="1:6" s="17" customFormat="1" ht="22.5" customHeight="1" x14ac:dyDescent="0.25">
      <c r="A45" s="13">
        <v>39</v>
      </c>
      <c r="B45" s="78" t="s">
        <v>109</v>
      </c>
      <c r="C45" s="14">
        <v>0</v>
      </c>
      <c r="D45" s="15">
        <v>105158</v>
      </c>
      <c r="E45" s="16">
        <f t="shared" si="0"/>
        <v>105158</v>
      </c>
    </row>
    <row r="46" spans="1:6" s="17" customFormat="1" ht="24.75" customHeight="1" x14ac:dyDescent="0.25">
      <c r="A46" s="13">
        <v>40</v>
      </c>
      <c r="B46" s="78" t="s">
        <v>110</v>
      </c>
      <c r="C46" s="14">
        <v>0</v>
      </c>
      <c r="D46" s="15">
        <v>38302</v>
      </c>
      <c r="E46" s="16">
        <f t="shared" si="0"/>
        <v>38302</v>
      </c>
    </row>
    <row r="47" spans="1:6" ht="30.75" customHeight="1" x14ac:dyDescent="0.25">
      <c r="A47" s="18"/>
      <c r="B47" s="79" t="s">
        <v>111</v>
      </c>
      <c r="C47" s="16">
        <v>18408248</v>
      </c>
      <c r="D47" s="16">
        <v>8818185</v>
      </c>
      <c r="E47" s="16">
        <f>SUM(E7:E46)</f>
        <v>27226433</v>
      </c>
      <c r="F47" s="17"/>
    </row>
    <row r="48" spans="1:6" x14ac:dyDescent="0.25">
      <c r="A48" s="19"/>
      <c r="B48" s="80"/>
      <c r="C48" s="20"/>
      <c r="D48" s="20"/>
      <c r="E48" s="20"/>
      <c r="F48" s="17"/>
    </row>
    <row r="49" spans="1:5" x14ac:dyDescent="0.25">
      <c r="A49" s="21" t="s">
        <v>112</v>
      </c>
      <c r="E49" s="22"/>
    </row>
    <row r="50" spans="1:5" x14ac:dyDescent="0.25">
      <c r="A50" s="17" t="s">
        <v>113</v>
      </c>
      <c r="B50" s="82"/>
      <c r="C50" s="17"/>
    </row>
    <row r="51" spans="1:5" x14ac:dyDescent="0.25">
      <c r="A51" s="23" t="s">
        <v>114</v>
      </c>
      <c r="B51" s="83"/>
      <c r="C51" s="24"/>
      <c r="D51" s="25"/>
      <c r="E51" s="25"/>
    </row>
    <row r="52" spans="1:5" x14ac:dyDescent="0.25">
      <c r="A52" s="17"/>
      <c r="B52" s="82"/>
      <c r="C52" s="17"/>
    </row>
    <row r="53" spans="1:5" x14ac:dyDescent="0.25">
      <c r="A53" s="1"/>
      <c r="B53" s="82"/>
      <c r="C53" s="17"/>
    </row>
    <row r="54" spans="1:5" x14ac:dyDescent="0.25">
      <c r="A54" s="2"/>
      <c r="B54" s="82"/>
      <c r="C54" s="17"/>
    </row>
    <row r="55" spans="1:5" x14ac:dyDescent="0.25">
      <c r="A55" s="1"/>
      <c r="B55" s="82"/>
      <c r="C55" s="17"/>
    </row>
    <row r="56" spans="1:5" x14ac:dyDescent="0.25">
      <c r="A56" s="3"/>
      <c r="B56" s="82"/>
      <c r="C56" s="17"/>
    </row>
    <row r="57" spans="1:5" x14ac:dyDescent="0.25">
      <c r="A57" s="1"/>
      <c r="B57" s="82"/>
      <c r="C57" s="17"/>
    </row>
    <row r="58" spans="1:5" x14ac:dyDescent="0.25">
      <c r="A58" s="2"/>
      <c r="B58" s="82"/>
      <c r="C58" s="17"/>
    </row>
    <row r="59" spans="1:5" x14ac:dyDescent="0.25">
      <c r="A59" s="3" t="s">
        <v>121</v>
      </c>
      <c r="B59" s="82"/>
      <c r="C59" s="17"/>
    </row>
    <row r="60" spans="1:5" x14ac:dyDescent="0.25">
      <c r="A60" s="3" t="s">
        <v>122</v>
      </c>
      <c r="B60" s="82"/>
      <c r="C60" s="17"/>
    </row>
    <row r="61" spans="1:5" x14ac:dyDescent="0.25">
      <c r="A61" s="3" t="s">
        <v>123</v>
      </c>
      <c r="B61" s="82"/>
      <c r="C61" s="17"/>
    </row>
    <row r="62" spans="1:5" x14ac:dyDescent="0.25">
      <c r="A62" s="3"/>
      <c r="B62" s="82"/>
      <c r="C62" s="17"/>
    </row>
    <row r="63" spans="1:5" s="17" customFormat="1" x14ac:dyDescent="0.25">
      <c r="A63" s="4"/>
      <c r="B63" s="82"/>
      <c r="D63" s="8"/>
    </row>
    <row r="64" spans="1:5" s="17" customFormat="1" x14ac:dyDescent="0.25">
      <c r="A64" s="5"/>
      <c r="B64" s="82"/>
      <c r="D64" s="8"/>
    </row>
    <row r="65" spans="1:4" s="17" customFormat="1" x14ac:dyDescent="0.25">
      <c r="A65" s="3"/>
      <c r="B65" s="82"/>
      <c r="D65" s="8"/>
    </row>
    <row r="66" spans="1:4" s="17" customFormat="1" x14ac:dyDescent="0.25">
      <c r="A66" s="6"/>
      <c r="B66" s="82"/>
      <c r="D66" s="8"/>
    </row>
    <row r="67" spans="1:4" s="17" customFormat="1" x14ac:dyDescent="0.25">
      <c r="A67" s="68"/>
      <c r="B67" s="84"/>
      <c r="D67" s="8"/>
    </row>
    <row r="68" spans="1:4" s="17" customFormat="1" x14ac:dyDescent="0.25">
      <c r="B68" s="82"/>
      <c r="D68" s="8"/>
    </row>
    <row r="69" spans="1:4" s="17" customFormat="1" x14ac:dyDescent="0.25">
      <c r="B69" s="82"/>
      <c r="D69" s="8"/>
    </row>
    <row r="70" spans="1:4" s="17" customFormat="1" x14ac:dyDescent="0.25">
      <c r="B70" s="82"/>
      <c r="D70" s="8"/>
    </row>
    <row r="71" spans="1:4" s="17" customFormat="1" x14ac:dyDescent="0.25">
      <c r="B71" s="82"/>
      <c r="D71" s="8"/>
    </row>
    <row r="72" spans="1:4" s="17" customFormat="1" x14ac:dyDescent="0.25">
      <c r="B72" s="82"/>
      <c r="D72" s="8"/>
    </row>
  </sheetData>
  <mergeCells count="1">
    <mergeCell ref="E1:G1"/>
  </mergeCells>
  <pageMargins left="0.11811023622047245" right="0.11811023622047245" top="0.15748031496062992" bottom="0.15748031496062992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A63"/>
  <sheetViews>
    <sheetView tabSelected="1" topLeftCell="A37" zoomScaleNormal="100" workbookViewId="0">
      <selection activeCell="A50" sqref="A50"/>
    </sheetView>
  </sheetViews>
  <sheetFormatPr defaultRowHeight="15.75" x14ac:dyDescent="0.25"/>
  <cols>
    <col min="1" max="1" width="11.5703125" style="28" customWidth="1"/>
    <col min="2" max="2" width="77" style="29" customWidth="1"/>
    <col min="3" max="3" width="22.28515625" style="30" customWidth="1"/>
    <col min="4" max="4" width="20.5703125" style="30" customWidth="1"/>
    <col min="5" max="5" width="20.85546875" style="30" customWidth="1"/>
    <col min="6" max="6" width="15.140625" style="30" customWidth="1"/>
    <col min="7" max="7" width="20.5703125" style="30" customWidth="1"/>
    <col min="8" max="8" width="16.140625" style="30" customWidth="1"/>
    <col min="9" max="9" width="18.140625" style="30" customWidth="1"/>
    <col min="10" max="224" width="9.140625" style="28"/>
    <col min="225" max="235" width="9.140625" style="33"/>
    <col min="236" max="16384" width="9.140625" style="34"/>
  </cols>
  <sheetData>
    <row r="2" spans="1:235" x14ac:dyDescent="0.25">
      <c r="F2" s="31"/>
      <c r="I2" s="32" t="s">
        <v>0</v>
      </c>
    </row>
    <row r="3" spans="1:235" x14ac:dyDescent="0.25">
      <c r="F3" s="35"/>
    </row>
    <row r="4" spans="1:235" x14ac:dyDescent="0.25">
      <c r="A4" s="86" t="s">
        <v>65</v>
      </c>
      <c r="B4" s="86"/>
      <c r="C4" s="86"/>
      <c r="D4" s="86"/>
      <c r="E4" s="86"/>
      <c r="F4" s="86"/>
      <c r="G4" s="86"/>
      <c r="H4" s="86"/>
      <c r="I4" s="86"/>
    </row>
    <row r="5" spans="1:235" x14ac:dyDescent="0.25">
      <c r="A5" s="36"/>
      <c r="B5" s="37"/>
      <c r="C5" s="38"/>
      <c r="D5" s="38"/>
      <c r="E5" s="38"/>
      <c r="F5" s="38"/>
      <c r="G5" s="38"/>
      <c r="H5" s="38"/>
      <c r="I5" s="38"/>
    </row>
    <row r="6" spans="1:235" x14ac:dyDescent="0.25">
      <c r="A6" s="87"/>
      <c r="B6" s="87"/>
      <c r="C6" s="39"/>
      <c r="D6" s="39"/>
      <c r="E6" s="39"/>
      <c r="F6" s="39"/>
      <c r="G6" s="39"/>
      <c r="H6" s="39"/>
      <c r="I6" s="39"/>
    </row>
    <row r="7" spans="1:235" ht="31.5" x14ac:dyDescent="0.25">
      <c r="A7" s="88" t="s">
        <v>1</v>
      </c>
      <c r="B7" s="88" t="s">
        <v>2</v>
      </c>
      <c r="C7" s="40" t="s">
        <v>3</v>
      </c>
      <c r="D7" s="41" t="s">
        <v>4</v>
      </c>
      <c r="E7" s="41" t="s">
        <v>5</v>
      </c>
      <c r="F7" s="42" t="s">
        <v>6</v>
      </c>
      <c r="G7" s="43" t="s">
        <v>7</v>
      </c>
      <c r="H7" s="42" t="s">
        <v>8</v>
      </c>
      <c r="I7" s="43" t="s">
        <v>9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</row>
    <row r="8" spans="1:235" ht="31.5" x14ac:dyDescent="0.25">
      <c r="A8" s="88"/>
      <c r="B8" s="88"/>
      <c r="C8" s="45" t="s">
        <v>66</v>
      </c>
      <c r="D8" s="45" t="s">
        <v>66</v>
      </c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</row>
    <row r="9" spans="1:235" ht="31.5" x14ac:dyDescent="0.25">
      <c r="A9" s="46" t="s">
        <v>10</v>
      </c>
      <c r="B9" s="47" t="s">
        <v>11</v>
      </c>
      <c r="C9" s="48">
        <f>SUM(C10:C10)</f>
        <v>519436</v>
      </c>
      <c r="D9" s="48">
        <f>SUM(D10:D10)</f>
        <v>56910</v>
      </c>
      <c r="E9" s="48">
        <f>SUM(E10:E10)</f>
        <v>46612</v>
      </c>
      <c r="F9" s="48">
        <f t="shared" ref="F9" si="0">SUM(F10:F10)</f>
        <v>25430</v>
      </c>
      <c r="G9" s="48">
        <f>SUM(G10:G10)</f>
        <v>22660</v>
      </c>
      <c r="H9" s="48">
        <f>SUM(H10:H10)</f>
        <v>56371</v>
      </c>
      <c r="I9" s="48">
        <f>SUM(I10:I10)</f>
        <v>50634</v>
      </c>
      <c r="L9" s="33"/>
    </row>
    <row r="10" spans="1:235" x14ac:dyDescent="0.25">
      <c r="A10" s="49" t="s">
        <v>12</v>
      </c>
      <c r="B10" s="50" t="s">
        <v>13</v>
      </c>
      <c r="C10" s="51">
        <v>519436</v>
      </c>
      <c r="D10" s="51">
        <v>56910</v>
      </c>
      <c r="E10" s="51">
        <v>46612</v>
      </c>
      <c r="F10" s="51">
        <v>25430</v>
      </c>
      <c r="G10" s="51">
        <v>22660</v>
      </c>
      <c r="H10" s="51">
        <v>56371</v>
      </c>
      <c r="I10" s="51">
        <v>50634</v>
      </c>
      <c r="J10" s="33"/>
      <c r="K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</row>
    <row r="11" spans="1:235" x14ac:dyDescent="0.25">
      <c r="A11" s="46" t="s">
        <v>14</v>
      </c>
      <c r="B11" s="52" t="s">
        <v>15</v>
      </c>
      <c r="C11" s="48">
        <f t="shared" ref="C11:I11" si="1">SUM(C12:C15)</f>
        <v>47418</v>
      </c>
      <c r="D11" s="48">
        <f t="shared" si="1"/>
        <v>3159</v>
      </c>
      <c r="E11" s="48">
        <f t="shared" si="1"/>
        <v>1672</v>
      </c>
      <c r="F11" s="48">
        <f t="shared" si="1"/>
        <v>1097</v>
      </c>
      <c r="G11" s="48">
        <f t="shared" si="1"/>
        <v>2299</v>
      </c>
      <c r="H11" s="48">
        <f t="shared" si="1"/>
        <v>22370</v>
      </c>
      <c r="I11" s="48">
        <f t="shared" si="1"/>
        <v>7506</v>
      </c>
    </row>
    <row r="12" spans="1:235" x14ac:dyDescent="0.25">
      <c r="A12" s="49" t="s">
        <v>16</v>
      </c>
      <c r="B12" s="50" t="s">
        <v>17</v>
      </c>
      <c r="C12" s="51">
        <v>2930</v>
      </c>
      <c r="D12" s="51">
        <v>2598</v>
      </c>
      <c r="E12" s="51">
        <v>750</v>
      </c>
      <c r="F12" s="51">
        <v>1000</v>
      </c>
      <c r="G12" s="51"/>
      <c r="H12" s="51">
        <v>14832</v>
      </c>
      <c r="I12" s="51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</row>
    <row r="13" spans="1:235" ht="31.5" x14ac:dyDescent="0.25">
      <c r="A13" s="49" t="s">
        <v>18</v>
      </c>
      <c r="B13" s="50" t="s">
        <v>117</v>
      </c>
      <c r="C13" s="51">
        <v>34549</v>
      </c>
      <c r="D13" s="51"/>
      <c r="E13" s="51">
        <v>392</v>
      </c>
      <c r="F13" s="51"/>
      <c r="G13" s="51">
        <v>1824</v>
      </c>
      <c r="H13" s="51"/>
      <c r="I13" s="51">
        <v>941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</row>
    <row r="14" spans="1:235" x14ac:dyDescent="0.25">
      <c r="A14" s="49" t="s">
        <v>19</v>
      </c>
      <c r="B14" s="50" t="s">
        <v>20</v>
      </c>
      <c r="C14" s="51">
        <v>3438</v>
      </c>
      <c r="D14" s="51"/>
      <c r="E14" s="51"/>
      <c r="F14" s="51">
        <v>97</v>
      </c>
      <c r="G14" s="51"/>
      <c r="H14" s="51">
        <v>7284</v>
      </c>
      <c r="I14" s="51">
        <v>6177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</row>
    <row r="15" spans="1:235" x14ac:dyDescent="0.25">
      <c r="A15" s="53" t="s">
        <v>21</v>
      </c>
      <c r="B15" s="50" t="s">
        <v>22</v>
      </c>
      <c r="C15" s="51">
        <v>6501</v>
      </c>
      <c r="D15" s="51">
        <v>561</v>
      </c>
      <c r="E15" s="54">
        <v>530</v>
      </c>
      <c r="F15" s="51"/>
      <c r="G15" s="51">
        <v>475</v>
      </c>
      <c r="H15" s="51">
        <v>254</v>
      </c>
      <c r="I15" s="51">
        <v>388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</row>
    <row r="16" spans="1:235" x14ac:dyDescent="0.25">
      <c r="A16" s="46" t="s">
        <v>23</v>
      </c>
      <c r="B16" s="47" t="s">
        <v>24</v>
      </c>
      <c r="C16" s="48">
        <f t="shared" ref="C16:I16" si="2">SUM(C17:C19)</f>
        <v>109791</v>
      </c>
      <c r="D16" s="48">
        <f t="shared" si="2"/>
        <v>11213</v>
      </c>
      <c r="E16" s="48">
        <f t="shared" si="2"/>
        <v>9068</v>
      </c>
      <c r="F16" s="48">
        <f t="shared" si="2"/>
        <v>4949</v>
      </c>
      <c r="G16" s="48">
        <f t="shared" si="2"/>
        <v>4800</v>
      </c>
      <c r="H16" s="48">
        <f t="shared" si="2"/>
        <v>12529</v>
      </c>
      <c r="I16" s="48">
        <f t="shared" si="2"/>
        <v>10111</v>
      </c>
    </row>
    <row r="17" spans="1:224" ht="31.5" x14ac:dyDescent="0.25">
      <c r="A17" s="49" t="s">
        <v>25</v>
      </c>
      <c r="B17" s="50" t="s">
        <v>26</v>
      </c>
      <c r="C17" s="51">
        <v>70473</v>
      </c>
      <c r="D17" s="51">
        <v>4578</v>
      </c>
      <c r="E17" s="54">
        <v>5428</v>
      </c>
      <c r="F17" s="51">
        <v>3110</v>
      </c>
      <c r="G17" s="51">
        <v>2931</v>
      </c>
      <c r="H17" s="51">
        <v>7899</v>
      </c>
      <c r="I17" s="51">
        <v>6776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</row>
    <row r="18" spans="1:224" x14ac:dyDescent="0.25">
      <c r="A18" s="49" t="s">
        <v>27</v>
      </c>
      <c r="B18" s="50" t="s">
        <v>28</v>
      </c>
      <c r="C18" s="51">
        <v>27751</v>
      </c>
      <c r="D18" s="51">
        <v>5100</v>
      </c>
      <c r="E18" s="54">
        <v>2309</v>
      </c>
      <c r="F18" s="51">
        <v>1262</v>
      </c>
      <c r="G18" s="51">
        <v>1186</v>
      </c>
      <c r="H18" s="51">
        <v>3256</v>
      </c>
      <c r="I18" s="51">
        <v>2620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</row>
    <row r="19" spans="1:224" x14ac:dyDescent="0.25">
      <c r="A19" s="49" t="s">
        <v>29</v>
      </c>
      <c r="B19" s="50" t="s">
        <v>30</v>
      </c>
      <c r="C19" s="51">
        <v>11567</v>
      </c>
      <c r="D19" s="51">
        <v>1535</v>
      </c>
      <c r="E19" s="54">
        <v>1331</v>
      </c>
      <c r="F19" s="51">
        <v>577</v>
      </c>
      <c r="G19" s="51">
        <v>683</v>
      </c>
      <c r="H19" s="51">
        <v>1374</v>
      </c>
      <c r="I19" s="51">
        <v>715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</row>
    <row r="20" spans="1:224" x14ac:dyDescent="0.25">
      <c r="A20" s="46" t="s">
        <v>31</v>
      </c>
      <c r="B20" s="47" t="s">
        <v>32</v>
      </c>
      <c r="C20" s="48">
        <f t="shared" ref="C20:I20" si="3">SUM(C21:C32)</f>
        <v>111064</v>
      </c>
      <c r="D20" s="48">
        <f t="shared" si="3"/>
        <v>49659</v>
      </c>
      <c r="E20" s="48">
        <f t="shared" si="3"/>
        <v>11817</v>
      </c>
      <c r="F20" s="48">
        <f t="shared" si="3"/>
        <v>6826</v>
      </c>
      <c r="G20" s="48">
        <f t="shared" si="3"/>
        <v>6996</v>
      </c>
      <c r="H20" s="48">
        <f t="shared" si="3"/>
        <v>13888</v>
      </c>
      <c r="I20" s="48">
        <f t="shared" si="3"/>
        <v>38169</v>
      </c>
    </row>
    <row r="21" spans="1:224" x14ac:dyDescent="0.25">
      <c r="A21" s="49" t="s">
        <v>33</v>
      </c>
      <c r="B21" s="50" t="s">
        <v>34</v>
      </c>
      <c r="C21" s="51"/>
      <c r="D21" s="51"/>
      <c r="E21" s="51"/>
      <c r="F21" s="51"/>
      <c r="G21" s="51"/>
      <c r="H21" s="51"/>
      <c r="I21" s="51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</row>
    <row r="22" spans="1:224" x14ac:dyDescent="0.25">
      <c r="A22" s="49" t="s">
        <v>35</v>
      </c>
      <c r="B22" s="50" t="s">
        <v>36</v>
      </c>
      <c r="C22" s="51"/>
      <c r="D22" s="51">
        <v>40</v>
      </c>
      <c r="E22" s="51"/>
      <c r="F22" s="51"/>
      <c r="G22" s="51"/>
      <c r="H22" s="51"/>
      <c r="I22" s="51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</row>
    <row r="23" spans="1:224" x14ac:dyDescent="0.25">
      <c r="A23" s="49" t="s">
        <v>37</v>
      </c>
      <c r="B23" s="50" t="s">
        <v>38</v>
      </c>
      <c r="C23" s="51">
        <v>9570</v>
      </c>
      <c r="D23" s="51"/>
      <c r="E23" s="51"/>
      <c r="F23" s="51"/>
      <c r="G23" s="51"/>
      <c r="H23" s="51"/>
      <c r="I23" s="51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</row>
    <row r="24" spans="1:224" x14ac:dyDescent="0.25">
      <c r="A24" s="49" t="s">
        <v>39</v>
      </c>
      <c r="B24" s="50" t="s">
        <v>40</v>
      </c>
      <c r="C24" s="51">
        <v>39065</v>
      </c>
      <c r="D24" s="51">
        <v>2225</v>
      </c>
      <c r="E24" s="51">
        <v>231</v>
      </c>
      <c r="F24" s="51">
        <v>11</v>
      </c>
      <c r="G24" s="51">
        <v>228</v>
      </c>
      <c r="H24" s="51">
        <v>427</v>
      </c>
      <c r="I24" s="51">
        <v>1248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</row>
    <row r="25" spans="1:224" x14ac:dyDescent="0.25">
      <c r="A25" s="49" t="s">
        <v>41</v>
      </c>
      <c r="B25" s="50" t="s">
        <v>42</v>
      </c>
      <c r="C25" s="51">
        <v>32276</v>
      </c>
      <c r="D25" s="51">
        <v>44752</v>
      </c>
      <c r="E25" s="51">
        <v>7143</v>
      </c>
      <c r="F25" s="51">
        <v>3978</v>
      </c>
      <c r="G25" s="51">
        <v>3870</v>
      </c>
      <c r="H25" s="51">
        <v>9054</v>
      </c>
      <c r="I25" s="51">
        <v>31236</v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</row>
    <row r="26" spans="1:224" x14ac:dyDescent="0.25">
      <c r="A26" s="49" t="s">
        <v>43</v>
      </c>
      <c r="B26" s="50" t="s">
        <v>44</v>
      </c>
      <c r="C26" s="51">
        <v>23426</v>
      </c>
      <c r="D26" s="51">
        <v>326</v>
      </c>
      <c r="E26" s="51">
        <v>4157</v>
      </c>
      <c r="F26" s="51">
        <v>2837</v>
      </c>
      <c r="G26" s="51">
        <v>2725</v>
      </c>
      <c r="H26" s="51">
        <v>4008</v>
      </c>
      <c r="I26" s="51">
        <v>4086</v>
      </c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</row>
    <row r="27" spans="1:224" x14ac:dyDescent="0.25">
      <c r="A27" s="49" t="s">
        <v>45</v>
      </c>
      <c r="B27" s="50" t="s">
        <v>46</v>
      </c>
      <c r="C27" s="51"/>
      <c r="D27" s="51"/>
      <c r="E27" s="51"/>
      <c r="F27" s="51"/>
      <c r="G27" s="51"/>
      <c r="H27" s="51"/>
      <c r="I27" s="51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</row>
    <row r="28" spans="1:224" x14ac:dyDescent="0.25">
      <c r="A28" s="49" t="s">
        <v>47</v>
      </c>
      <c r="B28" s="50" t="s">
        <v>48</v>
      </c>
      <c r="C28" s="51"/>
      <c r="D28" s="51"/>
      <c r="E28" s="51"/>
      <c r="F28" s="51"/>
      <c r="G28" s="51"/>
      <c r="H28" s="51">
        <v>380</v>
      </c>
      <c r="I28" s="51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</row>
    <row r="29" spans="1:224" x14ac:dyDescent="0.25">
      <c r="A29" s="53" t="s">
        <v>49</v>
      </c>
      <c r="B29" s="50" t="s">
        <v>50</v>
      </c>
      <c r="C29" s="51"/>
      <c r="D29" s="51"/>
      <c r="E29" s="51"/>
      <c r="F29" s="51"/>
      <c r="G29" s="51"/>
      <c r="H29" s="51"/>
      <c r="I29" s="51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</row>
    <row r="30" spans="1:224" x14ac:dyDescent="0.25">
      <c r="A30" s="49" t="s">
        <v>51</v>
      </c>
      <c r="B30" s="50" t="s">
        <v>52</v>
      </c>
      <c r="C30" s="51">
        <v>6727</v>
      </c>
      <c r="D30" s="51">
        <v>2271</v>
      </c>
      <c r="E30" s="51">
        <v>286</v>
      </c>
      <c r="F30" s="51"/>
      <c r="G30" s="51">
        <v>173</v>
      </c>
      <c r="H30" s="51">
        <v>19</v>
      </c>
      <c r="I30" s="51">
        <v>1546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</row>
    <row r="31" spans="1:224" x14ac:dyDescent="0.25">
      <c r="A31" s="53" t="s">
        <v>53</v>
      </c>
      <c r="B31" s="50" t="s">
        <v>54</v>
      </c>
      <c r="C31" s="51"/>
      <c r="D31" s="51"/>
      <c r="E31" s="51"/>
      <c r="F31" s="51"/>
      <c r="G31" s="51"/>
      <c r="H31" s="51"/>
      <c r="I31" s="51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</row>
    <row r="32" spans="1:224" ht="31.5" x14ac:dyDescent="0.25">
      <c r="A32" s="49">
        <v>1092</v>
      </c>
      <c r="B32" s="50" t="s">
        <v>55</v>
      </c>
      <c r="C32" s="51"/>
      <c r="D32" s="51">
        <v>45</v>
      </c>
      <c r="E32" s="51"/>
      <c r="F32" s="51"/>
      <c r="G32" s="51"/>
      <c r="H32" s="51"/>
      <c r="I32" s="51">
        <v>53</v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</row>
    <row r="33" spans="1:235" x14ac:dyDescent="0.25">
      <c r="A33" s="46" t="s">
        <v>56</v>
      </c>
      <c r="B33" s="47" t="s">
        <v>57</v>
      </c>
      <c r="C33" s="48">
        <f t="shared" ref="C33:I33" si="4">SUM(C34:C35)</f>
        <v>649</v>
      </c>
      <c r="D33" s="48">
        <f t="shared" si="4"/>
        <v>0</v>
      </c>
      <c r="E33" s="48">
        <f t="shared" si="4"/>
        <v>2664</v>
      </c>
      <c r="F33" s="48">
        <f t="shared" si="4"/>
        <v>0</v>
      </c>
      <c r="G33" s="48">
        <f t="shared" si="4"/>
        <v>354</v>
      </c>
      <c r="H33" s="48">
        <f t="shared" si="4"/>
        <v>0</v>
      </c>
      <c r="I33" s="48">
        <f t="shared" si="4"/>
        <v>0</v>
      </c>
    </row>
    <row r="34" spans="1:235" ht="31.5" x14ac:dyDescent="0.25">
      <c r="A34" s="49" t="s">
        <v>58</v>
      </c>
      <c r="B34" s="50" t="s">
        <v>59</v>
      </c>
      <c r="C34" s="51">
        <v>649</v>
      </c>
      <c r="D34" s="51"/>
      <c r="E34" s="51">
        <v>2664</v>
      </c>
      <c r="F34" s="51"/>
      <c r="G34" s="51">
        <v>354</v>
      </c>
      <c r="H34" s="51"/>
      <c r="I34" s="51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</row>
    <row r="35" spans="1:235" ht="31.5" x14ac:dyDescent="0.25">
      <c r="A35" s="49" t="s">
        <v>60</v>
      </c>
      <c r="B35" s="50" t="s">
        <v>61</v>
      </c>
      <c r="C35" s="51"/>
      <c r="D35" s="51"/>
      <c r="E35" s="51"/>
      <c r="F35" s="51"/>
      <c r="G35" s="51"/>
      <c r="H35" s="51"/>
      <c r="I35" s="5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</row>
    <row r="36" spans="1:235" x14ac:dyDescent="0.25">
      <c r="A36" s="55" t="s">
        <v>62</v>
      </c>
      <c r="B36" s="47"/>
      <c r="C36" s="48">
        <f t="shared" ref="C36:I36" si="5">SUM(C9+C11+C16+C20+C33)</f>
        <v>788358</v>
      </c>
      <c r="D36" s="48">
        <f t="shared" si="5"/>
        <v>120941</v>
      </c>
      <c r="E36" s="48">
        <f t="shared" si="5"/>
        <v>71833</v>
      </c>
      <c r="F36" s="48">
        <f t="shared" si="5"/>
        <v>38302</v>
      </c>
      <c r="G36" s="48">
        <f t="shared" si="5"/>
        <v>37109</v>
      </c>
      <c r="H36" s="48">
        <f t="shared" si="5"/>
        <v>105158</v>
      </c>
      <c r="I36" s="48">
        <f t="shared" si="5"/>
        <v>106420</v>
      </c>
    </row>
    <row r="37" spans="1:235" x14ac:dyDescent="0.25">
      <c r="A37" s="56"/>
      <c r="B37" s="57"/>
      <c r="C37" s="58"/>
      <c r="D37" s="58"/>
      <c r="E37" s="58"/>
      <c r="F37" s="58"/>
      <c r="G37" s="58"/>
      <c r="H37" s="58"/>
      <c r="I37" s="58"/>
    </row>
    <row r="38" spans="1:235" s="60" customFormat="1" x14ac:dyDescent="0.25">
      <c r="A38" s="55" t="s">
        <v>63</v>
      </c>
      <c r="B38" s="57"/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</row>
    <row r="39" spans="1:235" s="60" customFormat="1" x14ac:dyDescent="0.25">
      <c r="A39" s="55"/>
      <c r="B39" s="57"/>
      <c r="C39" s="61"/>
      <c r="D39" s="61"/>
      <c r="E39" s="61"/>
      <c r="F39" s="61"/>
      <c r="G39" s="61"/>
      <c r="H39" s="61"/>
      <c r="I39" s="61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</row>
    <row r="40" spans="1:235" s="60" customFormat="1" x14ac:dyDescent="0.25">
      <c r="A40" s="62" t="s">
        <v>64</v>
      </c>
      <c r="B40" s="57"/>
      <c r="C40" s="63">
        <f t="shared" ref="C40:I40" si="6">SUM(C36+C38)</f>
        <v>788358</v>
      </c>
      <c r="D40" s="63">
        <f t="shared" si="6"/>
        <v>120941</v>
      </c>
      <c r="E40" s="63">
        <f t="shared" si="6"/>
        <v>71833</v>
      </c>
      <c r="F40" s="63">
        <f t="shared" si="6"/>
        <v>38302</v>
      </c>
      <c r="G40" s="63">
        <f t="shared" si="6"/>
        <v>37109</v>
      </c>
      <c r="H40" s="63">
        <f t="shared" si="6"/>
        <v>105158</v>
      </c>
      <c r="I40" s="63">
        <f t="shared" si="6"/>
        <v>106420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</row>
    <row r="41" spans="1:235" x14ac:dyDescent="0.25">
      <c r="A41" s="64"/>
      <c r="B41" s="65"/>
      <c r="C41" s="66"/>
      <c r="D41" s="66"/>
      <c r="E41" s="66"/>
      <c r="F41" s="66"/>
      <c r="G41" s="66"/>
      <c r="H41" s="66"/>
      <c r="I41" s="66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</row>
    <row r="42" spans="1:235" x14ac:dyDescent="0.25">
      <c r="A42" s="1"/>
      <c r="B42" s="65"/>
      <c r="C42" s="66"/>
      <c r="D42" s="66"/>
      <c r="E42" s="66"/>
      <c r="F42" s="66"/>
      <c r="G42" s="66"/>
      <c r="H42" s="66"/>
      <c r="I42" s="66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</row>
    <row r="43" spans="1:235" x14ac:dyDescent="0.25">
      <c r="A43" s="2"/>
      <c r="B43" s="65"/>
      <c r="C43" s="66"/>
      <c r="D43" s="66"/>
      <c r="E43" s="66"/>
      <c r="F43" s="66"/>
      <c r="G43" s="66"/>
      <c r="H43" s="66"/>
      <c r="I43" s="66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</row>
    <row r="44" spans="1:235" x14ac:dyDescent="0.25">
      <c r="A44" s="1"/>
      <c r="B44" s="65"/>
      <c r="C44" s="66"/>
      <c r="D44" s="66"/>
      <c r="E44" s="66"/>
      <c r="F44" s="66"/>
      <c r="G44" s="66"/>
      <c r="H44" s="66"/>
      <c r="I44" s="66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5"/>
      <c r="GH44" s="65"/>
      <c r="GI44" s="65"/>
      <c r="GJ44" s="65"/>
      <c r="GK44" s="65"/>
      <c r="GL44" s="65"/>
      <c r="GM44" s="65"/>
      <c r="GN44" s="65"/>
      <c r="GO44" s="65"/>
      <c r="GP44" s="65"/>
      <c r="GQ44" s="65"/>
      <c r="GR44" s="65"/>
      <c r="GS44" s="65"/>
      <c r="GT44" s="65"/>
      <c r="GU44" s="65"/>
      <c r="GV44" s="65"/>
      <c r="GW44" s="65"/>
      <c r="GX44" s="65"/>
      <c r="GY44" s="65"/>
      <c r="GZ44" s="65"/>
      <c r="HA44" s="65"/>
      <c r="HB44" s="65"/>
      <c r="HC44" s="65"/>
      <c r="HD44" s="65"/>
      <c r="HE44" s="65"/>
      <c r="HF44" s="65"/>
      <c r="HG44" s="65"/>
      <c r="HH44" s="65"/>
      <c r="HI44" s="65"/>
      <c r="HJ44" s="65"/>
      <c r="HK44" s="65"/>
      <c r="HL44" s="65"/>
      <c r="HM44" s="65"/>
      <c r="HN44" s="65"/>
      <c r="HO44" s="65"/>
      <c r="HP44" s="65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</row>
    <row r="45" spans="1:235" x14ac:dyDescent="0.25">
      <c r="A45" s="3"/>
      <c r="B45" s="65"/>
      <c r="C45" s="66"/>
      <c r="D45" s="66"/>
      <c r="E45" s="66"/>
      <c r="F45" s="66"/>
      <c r="G45" s="66"/>
      <c r="H45" s="66"/>
      <c r="I45" s="66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  <c r="FU45" s="65"/>
      <c r="FV45" s="65"/>
      <c r="FW45" s="65"/>
      <c r="FX45" s="65"/>
      <c r="FY45" s="65"/>
      <c r="FZ45" s="65"/>
      <c r="GA45" s="65"/>
      <c r="GB45" s="65"/>
      <c r="GC45" s="65"/>
      <c r="GD45" s="65"/>
      <c r="GE45" s="65"/>
      <c r="GF45" s="65"/>
      <c r="GG45" s="65"/>
      <c r="GH45" s="65"/>
      <c r="GI45" s="65"/>
      <c r="GJ45" s="65"/>
      <c r="GK45" s="65"/>
      <c r="GL45" s="65"/>
      <c r="GM45" s="65"/>
      <c r="GN45" s="65"/>
      <c r="GO45" s="65"/>
      <c r="GP45" s="65"/>
      <c r="GQ45" s="65"/>
      <c r="GR45" s="65"/>
      <c r="GS45" s="65"/>
      <c r="GT45" s="65"/>
      <c r="GU45" s="65"/>
      <c r="GV45" s="65"/>
      <c r="GW45" s="65"/>
      <c r="GX45" s="65"/>
      <c r="GY45" s="65"/>
      <c r="GZ45" s="65"/>
      <c r="HA45" s="65"/>
      <c r="HB45" s="65"/>
      <c r="HC45" s="65"/>
      <c r="HD45" s="65"/>
      <c r="HE45" s="65"/>
      <c r="HF45" s="65"/>
      <c r="HG45" s="65"/>
      <c r="HH45" s="65"/>
      <c r="HI45" s="65"/>
      <c r="HJ45" s="65"/>
      <c r="HK45" s="65"/>
      <c r="HL45" s="65"/>
      <c r="HM45" s="65"/>
      <c r="HN45" s="65"/>
      <c r="HO45" s="65"/>
      <c r="HP45" s="65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</row>
    <row r="46" spans="1:235" x14ac:dyDescent="0.25">
      <c r="A46" s="1"/>
      <c r="B46" s="65"/>
      <c r="C46" s="66"/>
      <c r="D46" s="66"/>
      <c r="E46" s="66"/>
      <c r="F46" s="66"/>
      <c r="G46" s="66"/>
      <c r="H46" s="66"/>
      <c r="I46" s="66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</row>
    <row r="47" spans="1:235" x14ac:dyDescent="0.25">
      <c r="A47" s="2"/>
      <c r="B47" s="65"/>
      <c r="C47" s="66"/>
      <c r="D47" s="66"/>
      <c r="E47" s="66"/>
      <c r="F47" s="66"/>
      <c r="G47" s="66"/>
      <c r="H47" s="66"/>
      <c r="I47" s="66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</row>
    <row r="48" spans="1:235" x14ac:dyDescent="0.25">
      <c r="A48" s="3" t="s">
        <v>121</v>
      </c>
    </row>
    <row r="49" spans="1:235" x14ac:dyDescent="0.25">
      <c r="A49" s="3" t="s">
        <v>122</v>
      </c>
    </row>
    <row r="50" spans="1:235" x14ac:dyDescent="0.25">
      <c r="A50" s="3" t="s">
        <v>123</v>
      </c>
    </row>
    <row r="51" spans="1:235" x14ac:dyDescent="0.25">
      <c r="A51" s="3"/>
    </row>
    <row r="52" spans="1:235" x14ac:dyDescent="0.25">
      <c r="A52" s="4"/>
    </row>
    <row r="53" spans="1:235" x14ac:dyDescent="0.25">
      <c r="A53" s="5"/>
    </row>
    <row r="54" spans="1:235" x14ac:dyDescent="0.25">
      <c r="A54" s="3"/>
    </row>
    <row r="55" spans="1:235" x14ac:dyDescent="0.25">
      <c r="A55" s="68"/>
    </row>
    <row r="56" spans="1:235" x14ac:dyDescent="0.25">
      <c r="A56" s="68"/>
    </row>
    <row r="59" spans="1:235" x14ac:dyDescent="0.25">
      <c r="E59" s="69"/>
      <c r="F59" s="69"/>
      <c r="G59" s="69"/>
      <c r="H59" s="69"/>
      <c r="I59" s="6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</row>
    <row r="60" spans="1:235" x14ac:dyDescent="0.25">
      <c r="E60" s="69"/>
      <c r="F60" s="69"/>
      <c r="G60" s="69"/>
      <c r="H60" s="69"/>
      <c r="I60" s="6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</row>
    <row r="61" spans="1:235" x14ac:dyDescent="0.25">
      <c r="E61" s="59"/>
      <c r="F61" s="59"/>
      <c r="G61" s="59"/>
      <c r="H61" s="59"/>
      <c r="I61" s="59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</row>
    <row r="62" spans="1:235" x14ac:dyDescent="0.25">
      <c r="E62" s="60"/>
      <c r="F62" s="60"/>
      <c r="G62" s="60"/>
      <c r="H62" s="60"/>
      <c r="I62" s="60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</row>
    <row r="63" spans="1:235" x14ac:dyDescent="0.25">
      <c r="E63" s="60"/>
      <c r="F63" s="60"/>
      <c r="G63" s="60"/>
      <c r="H63" s="60"/>
      <c r="I63" s="60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  <c r="EO63" s="65"/>
      <c r="EP63" s="65"/>
      <c r="EQ63" s="65"/>
      <c r="ER63" s="65"/>
      <c r="ES63" s="65"/>
      <c r="ET63" s="65"/>
      <c r="EU63" s="65"/>
      <c r="EV63" s="65"/>
      <c r="EW63" s="65"/>
      <c r="EX63" s="65"/>
      <c r="EY63" s="65"/>
      <c r="EZ63" s="65"/>
      <c r="FA63" s="65"/>
      <c r="FB63" s="65"/>
      <c r="FC63" s="65"/>
      <c r="FD63" s="65"/>
      <c r="FE63" s="65"/>
      <c r="FF63" s="65"/>
      <c r="FG63" s="65"/>
      <c r="FH63" s="65"/>
      <c r="FI63" s="65"/>
      <c r="FJ63" s="65"/>
      <c r="FK63" s="65"/>
      <c r="FL63" s="65"/>
      <c r="FM63" s="65"/>
      <c r="FN63" s="65"/>
      <c r="FO63" s="65"/>
      <c r="FP63" s="65"/>
      <c r="FQ63" s="65"/>
      <c r="FR63" s="65"/>
      <c r="FS63" s="65"/>
      <c r="FT63" s="65"/>
      <c r="FU63" s="65"/>
      <c r="FV63" s="65"/>
      <c r="FW63" s="65"/>
      <c r="FX63" s="65"/>
      <c r="FY63" s="65"/>
      <c r="FZ63" s="65"/>
      <c r="GA63" s="65"/>
      <c r="GB63" s="65"/>
      <c r="GC63" s="65"/>
      <c r="GD63" s="65"/>
      <c r="GE63" s="65"/>
      <c r="GF63" s="65"/>
      <c r="GG63" s="65"/>
      <c r="GH63" s="65"/>
      <c r="GI63" s="65"/>
      <c r="GJ63" s="65"/>
      <c r="GK63" s="65"/>
      <c r="GL63" s="65"/>
      <c r="GM63" s="65"/>
      <c r="GN63" s="65"/>
      <c r="GO63" s="65"/>
      <c r="GP63" s="65"/>
      <c r="GQ63" s="65"/>
      <c r="GR63" s="65"/>
      <c r="GS63" s="65"/>
      <c r="GT63" s="65"/>
      <c r="GU63" s="65"/>
      <c r="GV63" s="65"/>
      <c r="GW63" s="65"/>
      <c r="GX63" s="65"/>
      <c r="GY63" s="65"/>
      <c r="GZ63" s="65"/>
      <c r="HA63" s="65"/>
      <c r="HB63" s="65"/>
      <c r="HC63" s="65"/>
      <c r="HD63" s="65"/>
      <c r="HE63" s="65"/>
      <c r="HF63" s="65"/>
      <c r="HG63" s="65"/>
      <c r="HH63" s="65"/>
      <c r="HI63" s="65"/>
      <c r="HJ63" s="65"/>
      <c r="HK63" s="65"/>
      <c r="HL63" s="65"/>
      <c r="HM63" s="65"/>
      <c r="HN63" s="65"/>
      <c r="HO63" s="65"/>
      <c r="HP63" s="65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</row>
  </sheetData>
  <mergeCells count="4">
    <mergeCell ref="A4:I4"/>
    <mergeCell ref="A6:B6"/>
    <mergeCell ref="A7:A8"/>
    <mergeCell ref="B7:B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Pril4</vt:lpstr>
      <vt:lpstr>Pril4А </vt:lpstr>
      <vt:lpstr>'Pril4А '!Област_печат</vt:lpstr>
      <vt:lpstr>'Pril4А 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Krasimira Hristova</dc:creator>
  <cp:lastModifiedBy>Milena Filipova</cp:lastModifiedBy>
  <cp:lastPrinted>2023-05-25T13:01:03Z</cp:lastPrinted>
  <dcterms:created xsi:type="dcterms:W3CDTF">2023-05-03T12:01:24Z</dcterms:created>
  <dcterms:modified xsi:type="dcterms:W3CDTF">2023-05-25T13:01:06Z</dcterms:modified>
</cp:coreProperties>
</file>